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172.16.1.218\gijutsu\１．事業\58.事業化促進助成金\2.大学等技術利用枠\H31（R1）\2.公募\第2回09～10\（未）添付書類\"/>
    </mc:Choice>
  </mc:AlternateContent>
  <xr:revisionPtr revIDLastSave="0" documentId="13_ncr:1_{72969CFA-8AE1-4840-AB7C-5183AA2A54E6}" xr6:coauthVersionLast="43" xr6:coauthVersionMax="43" xr10:uidLastSave="{00000000-0000-0000-0000-000000000000}"/>
  <bookViews>
    <workbookView xWindow="20370" yWindow="-120" windowWidth="29040" windowHeight="16440" activeTab="5" xr2:uid="{00000000-000D-0000-FFFF-FFFF00000000}"/>
  </bookViews>
  <sheets>
    <sheet name="7.収支関係 (1)" sheetId="4" r:id="rId1"/>
    <sheet name="7.収支関係 (2)" sheetId="3" r:id="rId2"/>
    <sheet name="8.経費内訳" sheetId="5" r:id="rId3"/>
    <sheet name="【記載例】7.収支関係 (1)" sheetId="6" r:id="rId4"/>
    <sheet name="【記載例】7.収支関係 (2)" sheetId="7" r:id="rId5"/>
    <sheet name="【記載例】8.経費内訳" sheetId="8" r:id="rId6"/>
  </sheets>
  <definedNames>
    <definedName name="_xlnm.Print_Area" localSheetId="3">'【記載例】7.収支関係 (1)'!$A$10:$P$23</definedName>
    <definedName name="_xlnm.Print_Area" localSheetId="4">'【記載例】7.収支関係 (2)'!$A$8:$P$38</definedName>
    <definedName name="_xlnm.Print_Area" localSheetId="5">【記載例】8.経費内訳!$A$9:$F$117</definedName>
    <definedName name="_xlnm.Print_Area" localSheetId="0">'7.収支関係 (1)'!$A$10:$P$23</definedName>
    <definedName name="_xlnm.Print_Area" localSheetId="1">'7.収支関係 (2)'!$A$8:$P$38</definedName>
    <definedName name="_xlnm.Print_Area" localSheetId="2">'8.経費内訳'!$A$9:$F$115</definedName>
    <definedName name="_xlnm.Print_Titles" localSheetId="5">【記載例】8.経費内訳!$9:$12</definedName>
    <definedName name="_xlnm.Print_Titles" localSheetId="2">'8.経費内訳'!$9:$12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2" i="8" l="1"/>
  <c r="C112" i="8"/>
  <c r="C28" i="7" s="1"/>
  <c r="F105" i="8"/>
  <c r="C105" i="8"/>
  <c r="C27" i="7" s="1"/>
  <c r="D27" i="7" s="1"/>
  <c r="F98" i="8"/>
  <c r="C98" i="8"/>
  <c r="F91" i="8"/>
  <c r="H25" i="7" s="1"/>
  <c r="C91" i="8"/>
  <c r="C25" i="7" s="1"/>
  <c r="D25" i="7" s="1"/>
  <c r="F84" i="8"/>
  <c r="C84" i="8"/>
  <c r="C24" i="7" s="1"/>
  <c r="F77" i="8"/>
  <c r="C77" i="8"/>
  <c r="C23" i="7" s="1"/>
  <c r="D23" i="7" s="1"/>
  <c r="F70" i="8"/>
  <c r="H22" i="7" s="1"/>
  <c r="K22" i="7" s="1"/>
  <c r="C70" i="8"/>
  <c r="C22" i="7" s="1"/>
  <c r="F63" i="8"/>
  <c r="C63" i="8"/>
  <c r="F56" i="8"/>
  <c r="C56" i="8"/>
  <c r="C20" i="7" s="1"/>
  <c r="F49" i="8"/>
  <c r="C49" i="8"/>
  <c r="C19" i="7" s="1"/>
  <c r="F42" i="8"/>
  <c r="C42" i="8"/>
  <c r="C18" i="7" s="1"/>
  <c r="F35" i="8"/>
  <c r="C35" i="8"/>
  <c r="C17" i="7" s="1"/>
  <c r="F28" i="8"/>
  <c r="H16" i="7" s="1"/>
  <c r="C28" i="8"/>
  <c r="C16" i="7" s="1"/>
  <c r="F21" i="8"/>
  <c r="C21" i="8"/>
  <c r="C13" i="7" s="1"/>
  <c r="D13" i="7" s="1"/>
  <c r="H28" i="7"/>
  <c r="I28" i="7" s="1"/>
  <c r="K28" i="7" s="1"/>
  <c r="H27" i="7"/>
  <c r="H26" i="7"/>
  <c r="I26" i="7" s="1"/>
  <c r="C26" i="7"/>
  <c r="H24" i="7"/>
  <c r="I24" i="7" s="1"/>
  <c r="K24" i="7" s="1"/>
  <c r="H23" i="7"/>
  <c r="H21" i="7"/>
  <c r="I21" i="7" s="1"/>
  <c r="K21" i="7" s="1"/>
  <c r="C21" i="7"/>
  <c r="H20" i="7"/>
  <c r="H19" i="7"/>
  <c r="I19" i="7" s="1"/>
  <c r="H18" i="7"/>
  <c r="H17" i="7"/>
  <c r="I17" i="7" s="1"/>
  <c r="K17" i="7" s="1"/>
  <c r="H13" i="7"/>
  <c r="H22" i="6"/>
  <c r="C22" i="6"/>
  <c r="M21" i="6"/>
  <c r="P20" i="6"/>
  <c r="P19" i="6"/>
  <c r="P18" i="6"/>
  <c r="M17" i="6"/>
  <c r="M16" i="6"/>
  <c r="M15" i="6"/>
  <c r="M27" i="7" l="1"/>
  <c r="I18" i="7"/>
  <c r="K18" i="7" s="1"/>
  <c r="M23" i="7"/>
  <c r="M19" i="7"/>
  <c r="M22" i="6"/>
  <c r="F113" i="8"/>
  <c r="I25" i="7"/>
  <c r="K25" i="7" s="1"/>
  <c r="H29" i="7"/>
  <c r="C113" i="8"/>
  <c r="M13" i="7"/>
  <c r="M21" i="7"/>
  <c r="D17" i="7"/>
  <c r="N17" i="7" s="1"/>
  <c r="K19" i="7"/>
  <c r="D21" i="7"/>
  <c r="N21" i="7" s="1"/>
  <c r="M25" i="7"/>
  <c r="M17" i="7"/>
  <c r="M26" i="7"/>
  <c r="K26" i="7"/>
  <c r="F27" i="7"/>
  <c r="F13" i="7"/>
  <c r="F23" i="7"/>
  <c r="C29" i="7"/>
  <c r="M16" i="7"/>
  <c r="D16" i="7"/>
  <c r="F16" i="7" s="1"/>
  <c r="M18" i="7"/>
  <c r="D18" i="7"/>
  <c r="N18" i="7" s="1"/>
  <c r="M20" i="7"/>
  <c r="D20" i="7"/>
  <c r="M22" i="7"/>
  <c r="F22" i="7"/>
  <c r="P22" i="7" s="1"/>
  <c r="D24" i="7"/>
  <c r="N24" i="7" s="1"/>
  <c r="M24" i="7"/>
  <c r="D28" i="7"/>
  <c r="N28" i="7" s="1"/>
  <c r="M28" i="7"/>
  <c r="F28" i="7"/>
  <c r="P28" i="7" s="1"/>
  <c r="I13" i="7"/>
  <c r="N13" i="7" s="1"/>
  <c r="I16" i="7"/>
  <c r="D19" i="7"/>
  <c r="N19" i="7" s="1"/>
  <c r="I20" i="7"/>
  <c r="K20" i="7" s="1"/>
  <c r="I23" i="7"/>
  <c r="N23" i="7" s="1"/>
  <c r="F25" i="7"/>
  <c r="D26" i="7"/>
  <c r="N26" i="7" s="1"/>
  <c r="I27" i="7"/>
  <c r="N27" i="7" s="1"/>
  <c r="K16" i="7"/>
  <c r="F19" i="7" l="1"/>
  <c r="P19" i="7" s="1"/>
  <c r="K13" i="7"/>
  <c r="N20" i="7"/>
  <c r="N25" i="7"/>
  <c r="K27" i="7"/>
  <c r="P27" i="7" s="1"/>
  <c r="K37" i="7"/>
  <c r="M29" i="7"/>
  <c r="P25" i="7"/>
  <c r="F17" i="7"/>
  <c r="P17" i="7" s="1"/>
  <c r="K23" i="7"/>
  <c r="P23" i="7" s="1"/>
  <c r="I29" i="7"/>
  <c r="F18" i="7"/>
  <c r="P18" i="7" s="1"/>
  <c r="F21" i="7"/>
  <c r="P21" i="7" s="1"/>
  <c r="F14" i="7"/>
  <c r="P13" i="7"/>
  <c r="F20" i="7"/>
  <c r="F26" i="7"/>
  <c r="P26" i="7" s="1"/>
  <c r="K14" i="7"/>
  <c r="D29" i="7"/>
  <c r="N16" i="7"/>
  <c r="F24" i="7"/>
  <c r="P24" i="7" s="1"/>
  <c r="P16" i="7"/>
  <c r="K29" i="7" l="1"/>
  <c r="N29" i="7"/>
  <c r="F29" i="7"/>
  <c r="P29" i="7" s="1"/>
  <c r="P14" i="7"/>
  <c r="F37" i="7"/>
  <c r="P20" i="7"/>
  <c r="K38" i="7"/>
  <c r="K30" i="7"/>
  <c r="K31" i="7" s="1"/>
  <c r="K35" i="7"/>
  <c r="K36" i="7" s="1"/>
  <c r="F35" i="7" l="1"/>
  <c r="F36" i="7" s="1"/>
  <c r="F30" i="7"/>
  <c r="F31" i="7" s="1"/>
  <c r="P31" i="7" s="1"/>
  <c r="F38" i="7"/>
  <c r="P30" i="7" l="1"/>
  <c r="H22" i="4"/>
  <c r="C22" i="4"/>
  <c r="M21" i="4"/>
  <c r="P20" i="4"/>
  <c r="P19" i="4"/>
  <c r="P18" i="4"/>
  <c r="M17" i="4"/>
  <c r="M16" i="4"/>
  <c r="M15" i="4"/>
  <c r="M22" i="4" l="1"/>
  <c r="H26" i="3"/>
  <c r="I26" i="3" s="1"/>
  <c r="H25" i="3"/>
  <c r="H22" i="3"/>
  <c r="K22" i="3" s="1"/>
  <c r="H21" i="3"/>
  <c r="I21" i="3" s="1"/>
  <c r="H18" i="3"/>
  <c r="I18" i="3" s="1"/>
  <c r="H17" i="3"/>
  <c r="I17" i="3" s="1"/>
  <c r="F110" i="5"/>
  <c r="H28" i="3" s="1"/>
  <c r="F103" i="5"/>
  <c r="H27" i="3" s="1"/>
  <c r="I27" i="3" s="1"/>
  <c r="F96" i="5"/>
  <c r="F89" i="5"/>
  <c r="F82" i="5"/>
  <c r="H24" i="3" s="1"/>
  <c r="F75" i="5"/>
  <c r="H23" i="3" s="1"/>
  <c r="F68" i="5"/>
  <c r="F61" i="5"/>
  <c r="F54" i="5"/>
  <c r="H20" i="3" s="1"/>
  <c r="F47" i="5"/>
  <c r="H19" i="3" s="1"/>
  <c r="F40" i="5"/>
  <c r="F33" i="5"/>
  <c r="F26" i="5"/>
  <c r="H16" i="3" s="1"/>
  <c r="I16" i="3" s="1"/>
  <c r="F19" i="5"/>
  <c r="F111" i="5" s="1"/>
  <c r="I23" i="3" l="1"/>
  <c r="K23" i="3" s="1"/>
  <c r="I20" i="3"/>
  <c r="K20" i="3" s="1"/>
  <c r="I24" i="3"/>
  <c r="K24" i="3" s="1"/>
  <c r="I28" i="3"/>
  <c r="K28" i="3" s="1"/>
  <c r="H13" i="3"/>
  <c r="I13" i="3" s="1"/>
  <c r="K13" i="3" s="1"/>
  <c r="K14" i="3" s="1"/>
  <c r="K18" i="3"/>
  <c r="K17" i="3"/>
  <c r="I25" i="3"/>
  <c r="K25" i="3" s="1"/>
  <c r="K21" i="3"/>
  <c r="K26" i="3"/>
  <c r="I19" i="3"/>
  <c r="K19" i="3" s="1"/>
  <c r="K27" i="3"/>
  <c r="H29" i="3"/>
  <c r="K16" i="3"/>
  <c r="I29" i="3" l="1"/>
  <c r="K37" i="3"/>
  <c r="K29" i="3"/>
  <c r="K35" i="3" s="1"/>
  <c r="K36" i="3" s="1"/>
  <c r="K38" i="3"/>
  <c r="K30" i="3" l="1"/>
  <c r="K31" i="3" s="1"/>
  <c r="C110" i="5"/>
  <c r="C28" i="3" s="1"/>
  <c r="C103" i="5"/>
  <c r="C27" i="3" s="1"/>
  <c r="C96" i="5"/>
  <c r="C26" i="3" s="1"/>
  <c r="C89" i="5"/>
  <c r="C25" i="3" s="1"/>
  <c r="C82" i="5"/>
  <c r="C24" i="3" s="1"/>
  <c r="C75" i="5"/>
  <c r="C23" i="3" s="1"/>
  <c r="C68" i="5"/>
  <c r="C22" i="3" s="1"/>
  <c r="M22" i="3" s="1"/>
  <c r="C61" i="5"/>
  <c r="C21" i="3" s="1"/>
  <c r="C54" i="5"/>
  <c r="C20" i="3" s="1"/>
  <c r="C47" i="5"/>
  <c r="C19" i="3" s="1"/>
  <c r="C40" i="5"/>
  <c r="C18" i="3" s="1"/>
  <c r="C33" i="5"/>
  <c r="C17" i="3" s="1"/>
  <c r="C26" i="5"/>
  <c r="C16" i="3" s="1"/>
  <c r="C19" i="5"/>
  <c r="C13" i="3" s="1"/>
  <c r="D28" i="3" l="1"/>
  <c r="N28" i="3" s="1"/>
  <c r="M28" i="3"/>
  <c r="D27" i="3"/>
  <c r="N27" i="3" s="1"/>
  <c r="M27" i="3"/>
  <c r="D26" i="3"/>
  <c r="N26" i="3" s="1"/>
  <c r="M26" i="3"/>
  <c r="D25" i="3"/>
  <c r="N25" i="3" s="1"/>
  <c r="M25" i="3"/>
  <c r="D24" i="3"/>
  <c r="N24" i="3" s="1"/>
  <c r="M24" i="3"/>
  <c r="D23" i="3"/>
  <c r="N23" i="3" s="1"/>
  <c r="M23" i="3"/>
  <c r="F22" i="3"/>
  <c r="P22" i="3" s="1"/>
  <c r="D21" i="3"/>
  <c r="N21" i="3" s="1"/>
  <c r="M21" i="3"/>
  <c r="D20" i="3"/>
  <c r="N20" i="3" s="1"/>
  <c r="M20" i="3"/>
  <c r="D19" i="3"/>
  <c r="N19" i="3" s="1"/>
  <c r="M19" i="3"/>
  <c r="D18" i="3"/>
  <c r="N18" i="3" s="1"/>
  <c r="M18" i="3"/>
  <c r="D17" i="3"/>
  <c r="N17" i="3" s="1"/>
  <c r="M17" i="3"/>
  <c r="D16" i="3"/>
  <c r="F16" i="3" s="1"/>
  <c r="P16" i="3" s="1"/>
  <c r="C29" i="3"/>
  <c r="M29" i="3" s="1"/>
  <c r="M16" i="3"/>
  <c r="D13" i="3"/>
  <c r="N13" i="3" s="1"/>
  <c r="M13" i="3"/>
  <c r="C111" i="5"/>
  <c r="F18" i="3" l="1"/>
  <c r="P18" i="3" s="1"/>
  <c r="F23" i="3"/>
  <c r="P23" i="3" s="1"/>
  <c r="F19" i="3"/>
  <c r="P19" i="3" s="1"/>
  <c r="F26" i="3"/>
  <c r="P26" i="3" s="1"/>
  <c r="F27" i="3"/>
  <c r="P27" i="3" s="1"/>
  <c r="F28" i="3"/>
  <c r="P28" i="3" s="1"/>
  <c r="F25" i="3"/>
  <c r="P25" i="3" s="1"/>
  <c r="F24" i="3"/>
  <c r="P24" i="3" s="1"/>
  <c r="F21" i="3"/>
  <c r="P21" i="3" s="1"/>
  <c r="F20" i="3"/>
  <c r="F17" i="3"/>
  <c r="P17" i="3" s="1"/>
  <c r="D29" i="3"/>
  <c r="N29" i="3" s="1"/>
  <c r="N16" i="3"/>
  <c r="F13" i="3"/>
  <c r="F29" i="3" l="1"/>
  <c r="P29" i="3" s="1"/>
  <c r="P20" i="3"/>
  <c r="F37" i="3"/>
  <c r="P13" i="3"/>
  <c r="F14" i="3"/>
  <c r="P14" i="3" s="1"/>
  <c r="F30" i="3" l="1"/>
  <c r="P30" i="3" s="1"/>
  <c r="F35" i="3"/>
  <c r="F36" i="3" s="1"/>
  <c r="F38" i="3"/>
  <c r="F31" i="3" l="1"/>
  <c r="P31" i="3" s="1"/>
</calcChain>
</file>

<file path=xl/sharedStrings.xml><?xml version="1.0" encoding="utf-8"?>
<sst xmlns="http://schemas.openxmlformats.org/spreadsheetml/2006/main" count="375" uniqueCount="105">
  <si>
    <t>７．収支関係</t>
    <rPh sb="2" eb="4">
      <t>シュウシ</t>
    </rPh>
    <rPh sb="4" eb="6">
      <t>カンケイ</t>
    </rPh>
    <phoneticPr fontId="2"/>
  </si>
  <si>
    <t>（１）資金計画</t>
    <rPh sb="3" eb="5">
      <t>シキン</t>
    </rPh>
    <rPh sb="5" eb="7">
      <t>ケイカク</t>
    </rPh>
    <phoneticPr fontId="2"/>
  </si>
  <si>
    <t>（２）支出計画</t>
    <rPh sb="3" eb="5">
      <t>シシュツ</t>
    </rPh>
    <rPh sb="5" eb="7">
      <t>ケイカク</t>
    </rPh>
    <phoneticPr fontId="2"/>
  </si>
  <si>
    <t>８.経費内訳</t>
    <rPh sb="2" eb="4">
      <t>ケイヒ</t>
    </rPh>
    <rPh sb="4" eb="6">
      <t>ウチワケ</t>
    </rPh>
    <phoneticPr fontId="2"/>
  </si>
  <si>
    <t>区分</t>
    <rPh sb="0" eb="2">
      <t>クブン</t>
    </rPh>
    <phoneticPr fontId="2"/>
  </si>
  <si>
    <t>金額</t>
    <rPh sb="0" eb="2">
      <t>キンガク</t>
    </rPh>
    <phoneticPr fontId="2"/>
  </si>
  <si>
    <t>助成対象経費
の区分</t>
    <phoneticPr fontId="2"/>
  </si>
  <si>
    <t>助成対象経費
①－②</t>
    <phoneticPr fontId="2"/>
  </si>
  <si>
    <t>【A】</t>
    <phoneticPr fontId="2"/>
  </si>
  <si>
    <t>自己資金</t>
    <phoneticPr fontId="2"/>
  </si>
  <si>
    <t>その他</t>
    <phoneticPr fontId="2"/>
  </si>
  <si>
    <t>合　　計</t>
    <phoneticPr fontId="2"/>
  </si>
  <si>
    <t>対象外経費②
（消費税相当額他）</t>
    <phoneticPr fontId="2"/>
  </si>
  <si>
    <t>小　　計</t>
    <phoneticPr fontId="2"/>
  </si>
  <si>
    <t>構築物費</t>
    <phoneticPr fontId="2"/>
  </si>
  <si>
    <t>工具器具費</t>
    <phoneticPr fontId="2"/>
  </si>
  <si>
    <t>原材料費</t>
    <phoneticPr fontId="2"/>
  </si>
  <si>
    <t>外注費</t>
    <phoneticPr fontId="2"/>
  </si>
  <si>
    <t>技術導入費</t>
    <phoneticPr fontId="2"/>
  </si>
  <si>
    <t>人件費</t>
    <phoneticPr fontId="2"/>
  </si>
  <si>
    <t>旅費</t>
    <phoneticPr fontId="2"/>
  </si>
  <si>
    <t>研究開発等委託費</t>
    <phoneticPr fontId="2"/>
  </si>
  <si>
    <t>市場調査費</t>
    <phoneticPr fontId="2"/>
  </si>
  <si>
    <t>専門家経費</t>
    <phoneticPr fontId="2"/>
  </si>
  <si>
    <t>運搬費</t>
    <phoneticPr fontId="2"/>
  </si>
  <si>
    <t>その他経費</t>
    <phoneticPr fontId="2"/>
  </si>
  <si>
    <t>【F】</t>
    <phoneticPr fontId="2"/>
  </si>
  <si>
    <t>【G】</t>
    <phoneticPr fontId="2"/>
  </si>
  <si>
    <t>【H】</t>
    <phoneticPr fontId="2"/>
  </si>
  <si>
    <t>【I】</t>
    <phoneticPr fontId="2"/>
  </si>
  <si>
    <t>【J】</t>
    <phoneticPr fontId="2"/>
  </si>
  <si>
    <t>【K】</t>
    <phoneticPr fontId="2"/>
  </si>
  <si>
    <t>支出内容
（数量・規格・用途等）</t>
    <phoneticPr fontId="2"/>
  </si>
  <si>
    <t>（単位：円）</t>
    <phoneticPr fontId="2"/>
  </si>
  <si>
    <t>（小　　　計）</t>
    <phoneticPr fontId="2"/>
  </si>
  <si>
    <t>機械装置費</t>
    <phoneticPr fontId="2"/>
  </si>
  <si>
    <t>助成事業に要する
経費①</t>
    <phoneticPr fontId="2"/>
  </si>
  <si>
    <t>【B】</t>
    <phoneticPr fontId="2"/>
  </si>
  <si>
    <t>外注費【C】</t>
    <phoneticPr fontId="2"/>
  </si>
  <si>
    <t>技術導入費【D】</t>
    <phoneticPr fontId="2"/>
  </si>
  <si>
    <t>研究開発等委託費【E】</t>
    <phoneticPr fontId="2"/>
  </si>
  <si>
    <t>市場調査費【F】</t>
    <phoneticPr fontId="2"/>
  </si>
  <si>
    <t>【C】</t>
    <phoneticPr fontId="2"/>
  </si>
  <si>
    <t>【D】</t>
    <phoneticPr fontId="2"/>
  </si>
  <si>
    <t>【E】</t>
    <phoneticPr fontId="2"/>
  </si>
  <si>
    <t>助成対象経費合計額
【A】+【G】</t>
    <phoneticPr fontId="2"/>
  </si>
  <si>
    <t>助成対象経費合計額【J】×1/2</t>
    <phoneticPr fontId="2"/>
  </si>
  <si>
    <t>備考（借入金の調達先等）</t>
    <phoneticPr fontId="2"/>
  </si>
  <si>
    <t>借入金</t>
    <phoneticPr fontId="2"/>
  </si>
  <si>
    <t>本助成金</t>
    <phoneticPr fontId="2"/>
  </si>
  <si>
    <t>（本助成金交付までの繋ぎ資金）</t>
    <phoneticPr fontId="2"/>
  </si>
  <si>
    <t>自己資金</t>
    <rPh sb="0" eb="2">
      <t>ジコ</t>
    </rPh>
    <rPh sb="2" eb="4">
      <t>シキン</t>
    </rPh>
    <phoneticPr fontId="2"/>
  </si>
  <si>
    <t>借入金</t>
    <rPh sb="0" eb="2">
      <t>カリイレ</t>
    </rPh>
    <rPh sb="2" eb="3">
      <t>キン</t>
    </rPh>
    <phoneticPr fontId="2"/>
  </si>
  <si>
    <t>その他</t>
    <rPh sb="2" eb="3">
      <t>タ</t>
    </rPh>
    <phoneticPr fontId="2"/>
  </si>
  <si>
    <t>産学連携研究費</t>
    <phoneticPr fontId="2"/>
  </si>
  <si>
    <t>助成金交付申請額　合計【B+H】≦上限5,000,000円</t>
    <rPh sb="17" eb="19">
      <t>ジョウゲン</t>
    </rPh>
    <phoneticPr fontId="2"/>
  </si>
  <si>
    <t>産学連携研究費【A】</t>
    <phoneticPr fontId="2"/>
  </si>
  <si>
    <t>※交付要綱別表に定める助成対象経費の区分ごとに記載してください。
※消費税等を含めた額で積算してください。
※助成事業に要する経費は、７の（２）支出計画に記載した額と一致させてください。</t>
    <phoneticPr fontId="2"/>
  </si>
  <si>
    <t>※交付要綱別表に定める助成対象経費の区分ごとに記載してください。</t>
    <phoneticPr fontId="2"/>
  </si>
  <si>
    <t>１年目</t>
    <rPh sb="1" eb="3">
      <t>ネンメ</t>
    </rPh>
    <phoneticPr fontId="2"/>
  </si>
  <si>
    <t>２年目</t>
    <rPh sb="1" eb="3">
      <t>ネンメ</t>
    </rPh>
    <phoneticPr fontId="2"/>
  </si>
  <si>
    <t>７．収支関係</t>
    <phoneticPr fontId="2"/>
  </si>
  <si>
    <t>【C】+【D】+
【E】+【F】</t>
    <phoneticPr fontId="2"/>
  </si>
  <si>
    <t>助成事業に
要する経費
（税込）</t>
    <rPh sb="13" eb="15">
      <t>ゼイコ</t>
    </rPh>
    <phoneticPr fontId="2"/>
  </si>
  <si>
    <t>助成事業に
要する経費
（税込）</t>
    <phoneticPr fontId="2"/>
  </si>
  <si>
    <t>２ヶ年合計</t>
    <rPh sb="2" eb="3">
      <t>ネン</t>
    </rPh>
    <rPh sb="3" eb="5">
      <t>ゴウケイ</t>
    </rPh>
    <phoneticPr fontId="2"/>
  </si>
  <si>
    <t>（単位：円）</t>
    <phoneticPr fontId="2"/>
  </si>
  <si>
    <t>２年目</t>
    <phoneticPr fontId="2"/>
  </si>
  <si>
    <t>１年目</t>
    <phoneticPr fontId="2"/>
  </si>
  <si>
    <t>２ヶ年合計</t>
    <rPh sb="2" eb="3">
      <t>ネン</t>
    </rPh>
    <phoneticPr fontId="2"/>
  </si>
  <si>
    <t>助成金交付申請額
（産学連携研究費以外の助成対象経費の合計額【G】×１/２、千円未満切り捨て）
※上限5,000,000円-【B】</t>
    <rPh sb="49" eb="51">
      <t>ジョウゲン</t>
    </rPh>
    <rPh sb="60" eb="61">
      <t>エン</t>
    </rPh>
    <phoneticPr fontId="2"/>
  </si>
  <si>
    <t>助成金交付申請額
（産学連携研究費以外の助成対象経費の合計額【G】×１/２、千円未満切り捨て）</t>
    <phoneticPr fontId="2"/>
  </si>
  <si>
    <t>助成金交付申請額　合計【B+H】</t>
    <phoneticPr fontId="2"/>
  </si>
  <si>
    <t>「外注費」、「技術導入費」、
「研究開発等委託費」、「市場調査費」
助成対象経費合計額</t>
    <phoneticPr fontId="2"/>
  </si>
  <si>
    <t>「産学連携研究費」以外の
助成対象経費の合計額</t>
    <phoneticPr fontId="2"/>
  </si>
  <si>
    <t>※要件確認欄</t>
    <phoneticPr fontId="2"/>
  </si>
  <si>
    <t>（単位：円）</t>
    <phoneticPr fontId="2"/>
  </si>
  <si>
    <t>２年目</t>
    <phoneticPr fontId="2"/>
  </si>
  <si>
    <t>１年目</t>
    <phoneticPr fontId="2"/>
  </si>
  <si>
    <t>（合　　　　　計）</t>
    <phoneticPr fontId="2"/>
  </si>
  <si>
    <r>
      <t>８.経費内訳</t>
    </r>
    <r>
      <rPr>
        <b/>
        <sz val="14"/>
        <color rgb="FFFF0000"/>
        <rFont val="ＭＳ 明朝"/>
        <family val="1"/>
        <charset val="128"/>
      </rPr>
      <t>【記載例】</t>
    </r>
    <rPh sb="2" eb="4">
      <t>ケイヒ</t>
    </rPh>
    <rPh sb="4" eb="6">
      <t>ウチワケ</t>
    </rPh>
    <rPh sb="7" eb="9">
      <t>キサイ</t>
    </rPh>
    <rPh sb="9" eb="10">
      <t>レイ</t>
    </rPh>
    <phoneticPr fontId="2"/>
  </si>
  <si>
    <r>
      <t>７．収支関係</t>
    </r>
    <r>
      <rPr>
        <b/>
        <sz val="14"/>
        <color rgb="FFFF0000"/>
        <rFont val="ＭＳ 明朝"/>
        <family val="1"/>
        <charset val="128"/>
      </rPr>
      <t>【記載例】</t>
    </r>
    <phoneticPr fontId="2"/>
  </si>
  <si>
    <r>
      <t>７．収支関係</t>
    </r>
    <r>
      <rPr>
        <b/>
        <sz val="14"/>
        <color rgb="FFFF0000"/>
        <rFont val="ＭＳ 明朝"/>
        <family val="1"/>
        <charset val="128"/>
      </rPr>
      <t>【記載例】</t>
    </r>
    <rPh sb="2" eb="4">
      <t>シュウシ</t>
    </rPh>
    <rPh sb="4" eb="6">
      <t>カンケイ</t>
    </rPh>
    <phoneticPr fontId="2"/>
  </si>
  <si>
    <t>助成金交付申請額(助成対象経費【A】×10/10、千円未満切り捨て)
　　※上限3,000,000円</t>
    <rPh sb="38" eb="40">
      <t>ジョウゲン</t>
    </rPh>
    <phoneticPr fontId="2"/>
  </si>
  <si>
    <t>助成金交付申請額(助成対象経費【A】×10/10、千円未満切り捨て)</t>
    <phoneticPr fontId="2"/>
  </si>
  <si>
    <t>●●大学との共同研究</t>
    <phoneticPr fontId="2"/>
  </si>
  <si>
    <t>●●装置　一式</t>
    <phoneticPr fontId="2"/>
  </si>
  <si>
    <t>　研究項目【1-1】にて、■■に使用</t>
    <phoneticPr fontId="2"/>
  </si>
  <si>
    <t>●●に係る検査</t>
    <rPh sb="3" eb="4">
      <t>カカ</t>
    </rPh>
    <rPh sb="5" eb="7">
      <t>ケンサ</t>
    </rPh>
    <phoneticPr fontId="2"/>
  </si>
  <si>
    <t>●●課　●●　●●</t>
    <phoneticPr fontId="2"/>
  </si>
  <si>
    <t>　※健保等級＝■■円</t>
    <rPh sb="2" eb="4">
      <t>ケンポ</t>
    </rPh>
    <rPh sb="4" eb="6">
      <t>トウキュウ</t>
    </rPh>
    <rPh sb="9" eb="10">
      <t>エン</t>
    </rPh>
    <phoneticPr fontId="2"/>
  </si>
  <si>
    <t>●●展出展小間料</t>
    <phoneticPr fontId="2"/>
  </si>
  <si>
    <t>●●展小間装飾費</t>
    <phoneticPr fontId="2"/>
  </si>
  <si>
    <t>展示会出展に伴う交通費・宿泊費（2名分）</t>
    <rPh sb="0" eb="3">
      <t>テンジカイ</t>
    </rPh>
    <rPh sb="3" eb="5">
      <t>シュッテン</t>
    </rPh>
    <rPh sb="6" eb="7">
      <t>トモナ</t>
    </rPh>
    <rPh sb="8" eb="11">
      <t>コウツウヒ</t>
    </rPh>
    <rPh sb="12" eb="15">
      <t>シュクハクヒ</t>
    </rPh>
    <rPh sb="17" eb="18">
      <t>メイ</t>
    </rPh>
    <rPh sb="18" eb="19">
      <t>ブン</t>
    </rPh>
    <phoneticPr fontId="2"/>
  </si>
  <si>
    <t>展示品運搬費（往復）</t>
    <rPh sb="0" eb="2">
      <t>テンジ</t>
    </rPh>
    <rPh sb="2" eb="3">
      <t>ヒン</t>
    </rPh>
    <rPh sb="3" eb="5">
      <t>ウンパン</t>
    </rPh>
    <rPh sb="5" eb="6">
      <t>ヒ</t>
    </rPh>
    <rPh sb="7" eb="9">
      <t>オウフク</t>
    </rPh>
    <phoneticPr fontId="2"/>
  </si>
  <si>
    <t>××装置　一式</t>
    <phoneticPr fontId="2"/>
  </si>
  <si>
    <t>　研究項目【3-1】にて、■■に使用</t>
    <phoneticPr fontId="2"/>
  </si>
  <si>
    <t>△△課　△△　△△</t>
    <phoneticPr fontId="2"/>
  </si>
  <si>
    <t>　※健保等級＝■■円</t>
    <phoneticPr fontId="2"/>
  </si>
  <si>
    <t>　　■旅費＝1,000,000円</t>
    <rPh sb="3" eb="5">
      <t>リョヒ</t>
    </rPh>
    <rPh sb="15" eb="16">
      <t>エン</t>
    </rPh>
    <phoneticPr fontId="2"/>
  </si>
  <si>
    <t>　　■備品費＝400,000円</t>
    <rPh sb="3" eb="6">
      <t>ビヒンヒ</t>
    </rPh>
    <rPh sb="6" eb="7">
      <t>スイヒ</t>
    </rPh>
    <rPh sb="14" eb="15">
      <t>エン</t>
    </rPh>
    <phoneticPr fontId="2"/>
  </si>
  <si>
    <t>　　■賃金＝1,500,000円</t>
    <rPh sb="3" eb="5">
      <t>チンギン</t>
    </rPh>
    <rPh sb="15" eb="16">
      <t>エン</t>
    </rPh>
    <phoneticPr fontId="2"/>
  </si>
  <si>
    <t>　　■光熱水費＝100,000円</t>
    <rPh sb="3" eb="6">
      <t>コウネツスイ</t>
    </rPh>
    <rPh sb="15" eb="16">
      <t>エン</t>
    </rPh>
    <phoneticPr fontId="2"/>
  </si>
  <si>
    <t>　　■消耗品費＝300,000円</t>
    <rPh sb="3" eb="6">
      <t>ショウモウヒン</t>
    </rPh>
    <rPh sb="6" eb="7">
      <t>ヒ</t>
    </rPh>
    <rPh sb="15" eb="16">
      <t>エン</t>
    </rPh>
    <phoneticPr fontId="2"/>
  </si>
  <si>
    <t>　　■その他＝0円</t>
    <rPh sb="5" eb="6">
      <t>タ</t>
    </rPh>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</si>
</sst>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rgb="FF000000"/>
      <name val="ＭＳ 明朝"/>
      <family val="1"/>
      <charset val="128"/>
    </font>
    <font>
      <sz val="10.5"/>
      <color theme="1"/>
      <name val="ＭＳ 明朝"/>
      <family val="1"/>
      <charset val="128"/>
    </font>
    <font>
      <sz val="14"/>
      <color theme="1"/>
      <name val="ＭＳ 明朝"/>
      <family val="1"/>
      <charset val="128"/>
    </font>
    <font>
      <sz val="9"/>
      <color theme="1"/>
      <name val="ＭＳ 明朝"/>
      <family val="1"/>
      <charset val="128"/>
    </font>
    <font>
      <b/>
      <sz val="14"/>
      <color rgb="FFFF0000"/>
      <name val="ＭＳ 明朝"/>
      <family val="1"/>
      <charset val="128"/>
    </font>
    <font>
      <sz val="11"/>
      <color rgb="FFFF0000"/>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4" fillId="0" borderId="0" xfId="0" applyFont="1">
      <alignment vertical="center"/>
    </xf>
    <xf numFmtId="38" fontId="3" fillId="0" borderId="0" xfId="1" applyFont="1">
      <alignment vertical="center"/>
    </xf>
    <xf numFmtId="38" fontId="3" fillId="0" borderId="0" xfId="1" applyFont="1" applyAlignment="1">
      <alignment horizontal="right" vertical="center"/>
    </xf>
    <xf numFmtId="0" fontId="5" fillId="0" borderId="0" xfId="0" applyFont="1">
      <alignment vertical="center"/>
    </xf>
    <xf numFmtId="38" fontId="5" fillId="0" borderId="0" xfId="1" applyFont="1">
      <alignment vertical="center"/>
    </xf>
    <xf numFmtId="0" fontId="5" fillId="0" borderId="0" xfId="0" applyFont="1" applyAlignment="1">
      <alignment horizontal="right" vertical="center"/>
    </xf>
    <xf numFmtId="38" fontId="5" fillId="0" borderId="0" xfId="1" applyFont="1" applyBorder="1" applyAlignment="1">
      <alignment vertical="center"/>
    </xf>
    <xf numFmtId="38" fontId="5" fillId="0" borderId="0" xfId="1" applyFont="1" applyAlignment="1">
      <alignment horizontal="right" vertical="center"/>
    </xf>
    <xf numFmtId="0" fontId="5" fillId="0" borderId="1" xfId="0" applyFont="1" applyFill="1" applyBorder="1" applyAlignment="1">
      <alignment horizontal="center" vertical="center" wrapText="1"/>
    </xf>
    <xf numFmtId="38" fontId="5" fillId="0" borderId="1" xfId="1" applyFont="1" applyFill="1" applyBorder="1" applyAlignment="1">
      <alignment horizontal="center" vertical="center" wrapText="1"/>
    </xf>
    <xf numFmtId="0" fontId="5" fillId="0" borderId="1" xfId="0" applyFont="1" applyBorder="1" applyAlignment="1">
      <alignment horizontal="center" vertical="center"/>
    </xf>
    <xf numFmtId="38" fontId="5" fillId="0" borderId="1" xfId="1" applyFont="1" applyBorder="1">
      <alignment vertical="center"/>
    </xf>
    <xf numFmtId="0" fontId="5" fillId="0" borderId="14" xfId="0" applyFont="1" applyBorder="1" applyAlignment="1">
      <alignment horizontal="center" vertical="center"/>
    </xf>
    <xf numFmtId="38" fontId="5" fillId="0" borderId="14" xfId="1" applyFont="1" applyBorder="1">
      <alignment vertical="center"/>
    </xf>
    <xf numFmtId="38" fontId="5" fillId="0" borderId="8" xfId="1" applyFont="1" applyBorder="1">
      <alignment vertical="center"/>
    </xf>
    <xf numFmtId="0" fontId="5" fillId="0" borderId="12" xfId="0" applyFont="1" applyBorder="1" applyAlignment="1">
      <alignment horizontal="center" vertical="center"/>
    </xf>
    <xf numFmtId="38" fontId="5" fillId="0" borderId="13" xfId="1" applyFont="1" applyBorder="1">
      <alignment vertical="center"/>
    </xf>
    <xf numFmtId="0" fontId="5" fillId="0" borderId="16" xfId="0" applyFont="1" applyFill="1" applyBorder="1" applyAlignment="1">
      <alignment horizontal="center" vertical="center"/>
    </xf>
    <xf numFmtId="38" fontId="5" fillId="0" borderId="17" xfId="1" applyFont="1" applyFill="1" applyBorder="1">
      <alignment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38" fontId="5" fillId="0" borderId="0" xfId="1" applyFont="1" applyBorder="1" applyAlignment="1">
      <alignment horizontal="right" vertical="center"/>
    </xf>
    <xf numFmtId="38" fontId="5" fillId="0" borderId="0" xfId="1" applyFont="1" applyBorder="1" applyAlignment="1">
      <alignment horizontal="center" vertical="center" wrapText="1"/>
    </xf>
    <xf numFmtId="0" fontId="5" fillId="0" borderId="0" xfId="0" applyFont="1" applyFill="1">
      <alignment vertical="center"/>
    </xf>
    <xf numFmtId="38" fontId="5" fillId="0" borderId="14" xfId="1" applyFont="1" applyFill="1" applyBorder="1" applyAlignment="1">
      <alignment horizontal="right" vertical="center"/>
    </xf>
    <xf numFmtId="38" fontId="5" fillId="0" borderId="13" xfId="1" applyFont="1" applyBorder="1" applyAlignment="1">
      <alignment horizontal="right" vertical="center" wrapText="1"/>
    </xf>
    <xf numFmtId="0" fontId="5" fillId="0" borderId="19" xfId="0" applyFont="1" applyBorder="1" applyAlignment="1">
      <alignment horizontal="center" vertical="center"/>
    </xf>
    <xf numFmtId="38" fontId="5" fillId="0" borderId="12" xfId="1" applyFont="1" applyBorder="1" applyAlignment="1">
      <alignment horizontal="center" vertical="center" wrapText="1"/>
    </xf>
    <xf numFmtId="38" fontId="5" fillId="0" borderId="23" xfId="1" applyFont="1" applyBorder="1">
      <alignment vertical="center"/>
    </xf>
    <xf numFmtId="0" fontId="3" fillId="2" borderId="18" xfId="0" applyFont="1" applyFill="1" applyBorder="1" applyProtection="1">
      <alignment vertical="center"/>
      <protection locked="0"/>
    </xf>
    <xf numFmtId="0" fontId="3" fillId="2" borderId="25" xfId="0" applyFont="1" applyFill="1" applyBorder="1" applyProtection="1">
      <alignment vertical="center"/>
      <protection locked="0"/>
    </xf>
    <xf numFmtId="0" fontId="5" fillId="0" borderId="8" xfId="0" applyFont="1" applyBorder="1" applyAlignment="1">
      <alignment horizontal="center" vertical="center"/>
    </xf>
    <xf numFmtId="38" fontId="5" fillId="0" borderId="1" xfId="1" applyFont="1" applyBorder="1" applyAlignment="1">
      <alignment horizontal="center" vertical="center"/>
    </xf>
    <xf numFmtId="0" fontId="5" fillId="0" borderId="0" xfId="0" applyFont="1" applyFill="1" applyBorder="1">
      <alignment vertical="center"/>
    </xf>
    <xf numFmtId="38" fontId="5" fillId="0" borderId="0" xfId="1" applyFont="1" applyFill="1" applyBorder="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38" fontId="5" fillId="0" borderId="0" xfId="1" applyFont="1" applyFill="1" applyBorder="1" applyAlignment="1" applyProtection="1">
      <alignment horizontal="center" vertical="center"/>
      <protection locked="0"/>
    </xf>
    <xf numFmtId="38" fontId="5" fillId="0" borderId="0" xfId="1" applyFont="1" applyFill="1" applyBorder="1" applyAlignment="1">
      <alignment horizontal="right" vertical="center"/>
    </xf>
    <xf numFmtId="0" fontId="5" fillId="0" borderId="0" xfId="0" applyFont="1" applyBorder="1">
      <alignment vertical="center"/>
    </xf>
    <xf numFmtId="38" fontId="5" fillId="0" borderId="0" xfId="1" applyFont="1" applyBorder="1">
      <alignment vertical="center"/>
    </xf>
    <xf numFmtId="38" fontId="5" fillId="0" borderId="0" xfId="1" applyFont="1" applyBorder="1" applyAlignment="1">
      <alignment horizontal="right" vertical="center" wrapText="1"/>
    </xf>
    <xf numFmtId="38" fontId="5" fillId="0" borderId="14" xfId="1" applyFont="1" applyFill="1" applyBorder="1" applyAlignment="1" applyProtection="1">
      <alignment horizontal="right" vertical="center"/>
      <protection locked="0"/>
    </xf>
    <xf numFmtId="0" fontId="5" fillId="0" borderId="21" xfId="0" applyFont="1" applyFill="1" applyBorder="1" applyAlignment="1">
      <alignment horizontal="left" vertical="center"/>
    </xf>
    <xf numFmtId="38" fontId="5" fillId="0" borderId="22" xfId="1" applyFont="1" applyFill="1" applyBorder="1" applyAlignment="1">
      <alignment horizontal="left" vertical="center"/>
    </xf>
    <xf numFmtId="38" fontId="5" fillId="0" borderId="8" xfId="1" applyFont="1" applyFill="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38" fontId="5" fillId="0" borderId="24" xfId="1" applyFont="1" applyFill="1" applyBorder="1" applyAlignment="1">
      <alignment horizontal="right"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38" fontId="5" fillId="0" borderId="14" xfId="1" applyFont="1" applyFill="1" applyBorder="1" applyAlignment="1" applyProtection="1">
      <alignment horizontal="right" vertical="center"/>
    </xf>
    <xf numFmtId="38" fontId="5" fillId="0" borderId="8" xfId="1" applyFont="1" applyFill="1" applyBorder="1" applyAlignment="1" applyProtection="1">
      <alignment horizontal="right" vertical="center"/>
    </xf>
    <xf numFmtId="38" fontId="5" fillId="0" borderId="1" xfId="1" applyFont="1" applyFill="1" applyBorder="1" applyAlignment="1" applyProtection="1">
      <alignment horizontal="right" vertical="center"/>
    </xf>
    <xf numFmtId="0" fontId="3" fillId="0" borderId="0" xfId="0" applyFont="1" applyAlignment="1">
      <alignment horizontal="right" vertical="center"/>
    </xf>
    <xf numFmtId="38" fontId="5" fillId="0" borderId="1" xfId="1" applyFont="1" applyBorder="1" applyAlignment="1">
      <alignment horizontal="right" vertical="center"/>
    </xf>
    <xf numFmtId="0" fontId="5" fillId="0" borderId="0" xfId="0" applyFont="1" applyFill="1" applyBorder="1" applyAlignment="1">
      <alignment horizontal="center" vertical="center"/>
    </xf>
    <xf numFmtId="38" fontId="5" fillId="0" borderId="0" xfId="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38" fontId="5" fillId="0" borderId="2" xfId="1" applyFont="1" applyFill="1" applyBorder="1" applyAlignment="1">
      <alignment horizontal="right" vertical="center"/>
    </xf>
    <xf numFmtId="38" fontId="5" fillId="0" borderId="5" xfId="1" applyFont="1" applyBorder="1" applyAlignment="1">
      <alignment horizontal="right" vertical="center"/>
    </xf>
    <xf numFmtId="0" fontId="5" fillId="0" borderId="8" xfId="0" applyFont="1" applyFill="1" applyBorder="1" applyAlignment="1">
      <alignment horizontal="center" vertical="center"/>
    </xf>
    <xf numFmtId="38" fontId="5" fillId="0" borderId="8" xfId="1" applyFont="1" applyFill="1" applyBorder="1" applyAlignment="1">
      <alignment horizontal="right" vertical="center"/>
    </xf>
    <xf numFmtId="38" fontId="5" fillId="0" borderId="6" xfId="1" applyFont="1" applyFill="1" applyBorder="1" applyAlignment="1">
      <alignment horizontal="right" vertical="center"/>
    </xf>
    <xf numFmtId="0" fontId="5" fillId="0" borderId="2" xfId="0" applyFont="1" applyFill="1" applyBorder="1" applyAlignment="1">
      <alignment horizontal="center" vertical="center" wrapText="1"/>
    </xf>
    <xf numFmtId="38" fontId="5" fillId="0" borderId="5" xfId="1" applyFont="1" applyFill="1" applyBorder="1" applyAlignment="1">
      <alignment horizontal="right" vertical="center"/>
    </xf>
    <xf numFmtId="0" fontId="5" fillId="0" borderId="0" xfId="0" applyFont="1" applyFill="1" applyBorder="1" applyAlignment="1">
      <alignment horizontal="center" vertical="center"/>
    </xf>
    <xf numFmtId="38" fontId="5" fillId="0" borderId="0" xfId="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38" fontId="5" fillId="0" borderId="0" xfId="1" applyFont="1" applyFill="1" applyBorder="1" applyAlignment="1">
      <alignment horizontal="right" vertical="center"/>
    </xf>
    <xf numFmtId="0" fontId="6" fillId="0" borderId="0" xfId="0" applyFont="1">
      <alignment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38" fontId="5" fillId="0" borderId="1" xfId="1" applyFont="1" applyBorder="1" applyAlignment="1">
      <alignment horizontal="center" vertical="center"/>
    </xf>
    <xf numFmtId="38" fontId="5" fillId="0" borderId="0" xfId="1" applyFont="1" applyFill="1" applyBorder="1" applyAlignment="1">
      <alignment horizontal="center" vertical="center"/>
    </xf>
    <xf numFmtId="38" fontId="5" fillId="2" borderId="1" xfId="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5" fillId="0" borderId="27"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27" xfId="0" applyFont="1" applyBorder="1" applyAlignment="1">
      <alignment vertical="center"/>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vertical="center"/>
    </xf>
    <xf numFmtId="38" fontId="3" fillId="0" borderId="19" xfId="1" applyFont="1" applyFill="1" applyBorder="1" applyAlignment="1">
      <alignment horizontal="center" vertical="center" wrapText="1"/>
    </xf>
    <xf numFmtId="38" fontId="3" fillId="2" borderId="18" xfId="1" applyFont="1" applyFill="1" applyBorder="1" applyProtection="1">
      <alignment vertical="center"/>
      <protection locked="0"/>
    </xf>
    <xf numFmtId="38" fontId="3" fillId="2" borderId="25" xfId="1" applyFont="1" applyFill="1" applyBorder="1" applyProtection="1">
      <alignment vertical="center"/>
      <protection locked="0"/>
    </xf>
    <xf numFmtId="38" fontId="3" fillId="0" borderId="1" xfId="1" applyFont="1" applyBorder="1">
      <alignment vertical="center"/>
    </xf>
    <xf numFmtId="0" fontId="3" fillId="0" borderId="33" xfId="0" applyFont="1" applyBorder="1" applyAlignment="1">
      <alignment vertical="center"/>
    </xf>
    <xf numFmtId="0" fontId="3" fillId="0" borderId="14" xfId="0" applyFont="1" applyBorder="1" applyAlignment="1">
      <alignment horizontal="center" vertical="center"/>
    </xf>
    <xf numFmtId="38" fontId="3" fillId="0" borderId="14" xfId="1" applyFont="1" applyBorder="1">
      <alignment vertical="center"/>
    </xf>
    <xf numFmtId="0" fontId="3" fillId="0" borderId="32" xfId="0" applyFont="1" applyBorder="1" applyAlignment="1">
      <alignment horizontal="center" vertical="center"/>
    </xf>
    <xf numFmtId="38" fontId="3" fillId="0" borderId="13" xfId="1" applyFont="1" applyBorder="1">
      <alignment vertical="center"/>
    </xf>
    <xf numFmtId="0" fontId="4" fillId="0" borderId="0" xfId="0" applyFont="1" applyAlignment="1">
      <alignment vertical="center"/>
    </xf>
    <xf numFmtId="0" fontId="3" fillId="2" borderId="18" xfId="0" applyFont="1" applyFill="1" applyBorder="1" applyAlignment="1" applyProtection="1">
      <alignment vertical="center" shrinkToFit="1"/>
      <protection locked="0"/>
    </xf>
    <xf numFmtId="38" fontId="3" fillId="2" borderId="18" xfId="1" applyFont="1" applyFill="1" applyBorder="1" applyAlignment="1" applyProtection="1">
      <alignment vertical="center" shrinkToFit="1"/>
      <protection locked="0"/>
    </xf>
    <xf numFmtId="0" fontId="3" fillId="0" borderId="0" xfId="0" applyFont="1" applyAlignment="1">
      <alignment vertical="center" shrinkToFit="1"/>
    </xf>
    <xf numFmtId="0" fontId="3" fillId="2" borderId="25" xfId="0" applyFont="1" applyFill="1" applyBorder="1" applyAlignment="1" applyProtection="1">
      <alignment vertical="center" shrinkToFit="1"/>
      <protection locked="0"/>
    </xf>
    <xf numFmtId="38" fontId="3" fillId="2" borderId="25" xfId="1" applyFont="1" applyFill="1" applyBorder="1" applyAlignment="1" applyProtection="1">
      <alignment vertical="center" shrinkToFit="1"/>
      <protection locked="0"/>
    </xf>
    <xf numFmtId="0" fontId="3" fillId="0" borderId="1" xfId="0" applyFont="1" applyBorder="1" applyAlignment="1">
      <alignment horizontal="center" vertical="center" shrinkToFit="1"/>
    </xf>
    <xf numFmtId="38" fontId="3" fillId="0" borderId="1" xfId="1" applyFont="1" applyBorder="1" applyAlignment="1">
      <alignment vertical="center" shrinkToFit="1"/>
    </xf>
    <xf numFmtId="0" fontId="3" fillId="0" borderId="14" xfId="0" applyFont="1" applyBorder="1" applyAlignment="1">
      <alignment horizontal="center" vertical="center" shrinkToFit="1"/>
    </xf>
    <xf numFmtId="38" fontId="3" fillId="0" borderId="14" xfId="1" applyFont="1" applyBorder="1" applyAlignment="1">
      <alignment vertical="center" shrinkToFit="1"/>
    </xf>
    <xf numFmtId="0" fontId="9" fillId="2" borderId="18" xfId="0" applyFont="1" applyFill="1" applyBorder="1" applyAlignment="1" applyProtection="1">
      <alignment vertical="center" shrinkToFit="1"/>
      <protection locked="0"/>
    </xf>
    <xf numFmtId="38" fontId="9" fillId="2" borderId="18" xfId="1" applyFont="1" applyFill="1" applyBorder="1" applyAlignment="1" applyProtection="1">
      <alignment vertical="center" shrinkToFit="1"/>
      <protection locked="0"/>
    </xf>
    <xf numFmtId="38" fontId="9" fillId="2" borderId="18" xfId="1" applyFont="1" applyFill="1" applyBorder="1" applyProtection="1">
      <alignment vertical="center"/>
      <protection locked="0"/>
    </xf>
    <xf numFmtId="0" fontId="9" fillId="2" borderId="25" xfId="0" applyFont="1" applyFill="1" applyBorder="1" applyAlignment="1" applyProtection="1">
      <alignment vertical="center" shrinkToFit="1"/>
      <protection locked="0"/>
    </xf>
    <xf numFmtId="38" fontId="9" fillId="2" borderId="25" xfId="1" applyFont="1" applyFill="1" applyBorder="1" applyProtection="1">
      <alignment vertical="center"/>
      <protection locked="0"/>
    </xf>
    <xf numFmtId="38" fontId="10" fillId="2" borderId="1" xfId="1" applyFont="1" applyFill="1" applyBorder="1" applyAlignment="1" applyProtection="1">
      <alignment horizontal="center" vertical="center"/>
      <protection locked="0"/>
    </xf>
    <xf numFmtId="38" fontId="10" fillId="0" borderId="1" xfId="1" applyFont="1" applyBorder="1" applyAlignment="1">
      <alignment horizontal="right" vertical="center"/>
    </xf>
    <xf numFmtId="38" fontId="10" fillId="0" borderId="5" xfId="1" applyFont="1" applyFill="1" applyBorder="1" applyAlignment="1">
      <alignment horizontal="right" vertical="center"/>
    </xf>
    <xf numFmtId="38" fontId="10" fillId="0" borderId="14" xfId="1" applyFont="1" applyFill="1" applyBorder="1" applyAlignment="1" applyProtection="1">
      <alignment horizontal="right" vertical="center"/>
    </xf>
    <xf numFmtId="38" fontId="10" fillId="0" borderId="14" xfId="1" applyFont="1" applyBorder="1">
      <alignment vertical="center"/>
    </xf>
    <xf numFmtId="38" fontId="10" fillId="0" borderId="13" xfId="1" applyFont="1" applyBorder="1">
      <alignment vertical="center"/>
    </xf>
    <xf numFmtId="38" fontId="10" fillId="0" borderId="14" xfId="1" applyFont="1" applyFill="1" applyBorder="1" applyAlignment="1" applyProtection="1">
      <alignment horizontal="right" vertical="center"/>
      <protection locked="0"/>
    </xf>
    <xf numFmtId="38" fontId="10" fillId="0" borderId="8" xfId="1" applyFont="1" applyFill="1" applyBorder="1" applyAlignment="1">
      <alignment horizontal="right" vertical="center"/>
    </xf>
    <xf numFmtId="38" fontId="10" fillId="0" borderId="8" xfId="1" applyFont="1" applyFill="1" applyBorder="1" applyAlignment="1" applyProtection="1">
      <alignment horizontal="right" vertical="center"/>
    </xf>
    <xf numFmtId="38" fontId="10" fillId="0" borderId="6" xfId="1" applyFont="1" applyFill="1" applyBorder="1" applyAlignment="1">
      <alignment horizontal="right" vertical="center"/>
    </xf>
    <xf numFmtId="38" fontId="10" fillId="0" borderId="2" xfId="1" applyFont="1" applyFill="1" applyBorder="1" applyAlignment="1">
      <alignment horizontal="right" vertical="center"/>
    </xf>
    <xf numFmtId="38" fontId="10" fillId="0" borderId="1" xfId="1" applyFont="1" applyFill="1" applyBorder="1" applyAlignment="1" applyProtection="1">
      <alignment horizontal="right" vertical="center"/>
    </xf>
    <xf numFmtId="38" fontId="10" fillId="0" borderId="24" xfId="1" applyFont="1" applyFill="1" applyBorder="1" applyAlignment="1">
      <alignment horizontal="right" vertical="center"/>
    </xf>
    <xf numFmtId="38" fontId="10" fillId="0" borderId="5" xfId="1" applyFont="1" applyBorder="1" applyAlignment="1">
      <alignment horizontal="right" vertical="center"/>
    </xf>
    <xf numFmtId="38" fontId="10" fillId="0" borderId="14" xfId="1" applyFont="1" applyFill="1" applyBorder="1" applyAlignment="1">
      <alignment horizontal="right" vertical="center"/>
    </xf>
    <xf numFmtId="38" fontId="10" fillId="0" borderId="8" xfId="1" applyFont="1" applyBorder="1">
      <alignment vertical="center"/>
    </xf>
    <xf numFmtId="38" fontId="10" fillId="0" borderId="1" xfId="1" applyFont="1" applyBorder="1">
      <alignment vertical="center"/>
    </xf>
    <xf numFmtId="38" fontId="10" fillId="0" borderId="17" xfId="1" applyFont="1" applyFill="1" applyBorder="1">
      <alignment vertical="center"/>
    </xf>
    <xf numFmtId="38" fontId="10" fillId="0" borderId="8" xfId="1" applyFont="1" applyFill="1" applyBorder="1" applyAlignment="1" applyProtection="1">
      <alignment horizontal="right" vertical="center"/>
      <protection locked="0"/>
    </xf>
    <xf numFmtId="38" fontId="10" fillId="0" borderId="1" xfId="1" applyFont="1" applyFill="1" applyBorder="1" applyAlignment="1" applyProtection="1">
      <alignment horizontal="right" vertical="center"/>
      <protection locked="0"/>
    </xf>
    <xf numFmtId="38" fontId="10" fillId="0" borderId="13" xfId="1" applyFont="1" applyBorder="1" applyAlignment="1">
      <alignment horizontal="right" vertical="center" wrapText="1"/>
    </xf>
    <xf numFmtId="38" fontId="5" fillId="0" borderId="1" xfId="1" applyFont="1" applyBorder="1" applyAlignment="1">
      <alignment horizontal="center" vertical="center"/>
    </xf>
    <xf numFmtId="38" fontId="5" fillId="2" borderId="14" xfId="1" applyFont="1" applyFill="1" applyBorder="1" applyAlignment="1" applyProtection="1">
      <alignment horizontal="right" vertical="center"/>
      <protection locked="0"/>
    </xf>
    <xf numFmtId="38" fontId="5" fillId="2" borderId="14" xfId="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38" fontId="5" fillId="0" borderId="32" xfId="1" applyFont="1" applyBorder="1" applyAlignment="1">
      <alignment horizontal="right" vertical="center"/>
    </xf>
    <xf numFmtId="38" fontId="5" fillId="0" borderId="12" xfId="1" applyFont="1" applyBorder="1" applyAlignment="1">
      <alignment horizontal="right" vertical="center"/>
    </xf>
    <xf numFmtId="38" fontId="5" fillId="2" borderId="12" xfId="1" applyFont="1" applyFill="1" applyBorder="1" applyAlignment="1" applyProtection="1">
      <alignment horizontal="center" vertical="center"/>
      <protection locked="0"/>
    </xf>
    <xf numFmtId="38" fontId="5" fillId="2" borderId="13" xfId="1" applyFont="1" applyFill="1" applyBorder="1" applyAlignment="1" applyProtection="1">
      <alignment horizontal="center" vertical="center"/>
      <protection locked="0"/>
    </xf>
    <xf numFmtId="38" fontId="5" fillId="0" borderId="14" xfId="1" applyFont="1" applyBorder="1" applyAlignment="1">
      <alignment horizontal="right" vertical="center"/>
    </xf>
    <xf numFmtId="38" fontId="5" fillId="2" borderId="1" xfId="1" applyFont="1" applyFill="1" applyBorder="1" applyAlignment="1" applyProtection="1">
      <alignment horizontal="right" vertical="center"/>
      <protection locked="0"/>
    </xf>
    <xf numFmtId="38" fontId="5" fillId="0" borderId="1" xfId="1" applyFont="1" applyFill="1" applyBorder="1" applyAlignment="1" applyProtection="1">
      <alignment horizontal="right" vertical="center"/>
    </xf>
    <xf numFmtId="0" fontId="5" fillId="0" borderId="8"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38" fontId="5" fillId="0" borderId="1" xfId="1" applyFont="1" applyBorder="1" applyAlignment="1">
      <alignment horizontal="right" vertical="center"/>
    </xf>
    <xf numFmtId="0" fontId="5" fillId="0" borderId="3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left" vertical="center" wrapText="1"/>
    </xf>
    <xf numFmtId="0" fontId="5" fillId="0" borderId="3" xfId="0" applyFont="1" applyBorder="1" applyAlignment="1">
      <alignment horizontal="center" vertical="center"/>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38" fontId="5" fillId="0" borderId="0" xfId="1" applyFont="1" applyFill="1"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0" fontId="7" fillId="0" borderId="9"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38" fontId="10" fillId="2" borderId="1" xfId="1" applyFont="1" applyFill="1" applyBorder="1" applyAlignment="1" applyProtection="1">
      <alignment horizontal="right" vertical="center"/>
      <protection locked="0"/>
    </xf>
    <xf numFmtId="38" fontId="10" fillId="0" borderId="1" xfId="1" applyFont="1" applyBorder="1" applyAlignment="1">
      <alignment horizontal="right" vertical="center"/>
    </xf>
    <xf numFmtId="38" fontId="10" fillId="2" borderId="14" xfId="1" applyFont="1" applyFill="1" applyBorder="1" applyAlignment="1" applyProtection="1">
      <alignment horizontal="right" vertical="center"/>
      <protection locked="0"/>
    </xf>
    <xf numFmtId="38" fontId="10" fillId="0" borderId="14" xfId="1" applyFont="1" applyBorder="1" applyAlignment="1">
      <alignment horizontal="right" vertical="center"/>
    </xf>
    <xf numFmtId="38" fontId="10" fillId="0" borderId="1" xfId="1" applyFont="1" applyFill="1" applyBorder="1" applyAlignment="1" applyProtection="1">
      <alignment horizontal="right" vertical="center"/>
    </xf>
    <xf numFmtId="38" fontId="10" fillId="0" borderId="32" xfId="1" applyFont="1" applyBorder="1" applyAlignment="1">
      <alignment horizontal="right" vertical="center"/>
    </xf>
    <xf numFmtId="38" fontId="10" fillId="0" borderId="12"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114301</xdr:rowOff>
    </xdr:from>
    <xdr:to>
      <xdr:col>9</xdr:col>
      <xdr:colOff>104775</xdr:colOff>
      <xdr:row>7</xdr:row>
      <xdr:rowOff>104776</xdr:rowOff>
    </xdr:to>
    <xdr:sp macro="" textlink="">
      <xdr:nvSpPr>
        <xdr:cNvPr id="5" name="テキスト ボックス 4">
          <a:extLst>
            <a:ext uri="{FF2B5EF4-FFF2-40B4-BE49-F238E27FC236}">
              <a16:creationId xmlns:a16="http://schemas.microsoft.com/office/drawing/2014/main" id="{680E850D-3160-4579-A75A-AF0D1337D7BC}"/>
            </a:ext>
          </a:extLst>
        </xdr:cNvPr>
        <xdr:cNvSpPr txBox="1"/>
      </xdr:nvSpPr>
      <xdr:spPr>
        <a:xfrm>
          <a:off x="47625" y="114301"/>
          <a:ext cx="7410450" cy="112395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・色付きのセルのみ編集可能です。</a:t>
          </a:r>
          <a:endParaRPr kumimoji="1" lang="en-US" altLang="ja-JP" sz="1100"/>
        </a:p>
        <a:p>
          <a:r>
            <a:rPr lang="ja-JP" altLang="ja-JP" sz="1100">
              <a:solidFill>
                <a:schemeClr val="dk1"/>
              </a:solidFill>
              <a:effectLst/>
              <a:latin typeface="+mn-lt"/>
              <a:ea typeface="+mn-ea"/>
              <a:cs typeface="+mn-cs"/>
            </a:rPr>
            <a:t>・「助成事業に要する経費」（＝総事業費）ベースで記載</a:t>
          </a:r>
          <a:r>
            <a:rPr lang="ja-JP" altLang="en-US" sz="1100">
              <a:solidFill>
                <a:schemeClr val="dk1"/>
              </a:solidFill>
              <a:effectLst/>
              <a:latin typeface="+mn-lt"/>
              <a:ea typeface="+mn-ea"/>
              <a:cs typeface="+mn-cs"/>
            </a:rPr>
            <a:t>ください。</a:t>
          </a:r>
          <a:endParaRPr lang="ja-JP" altLang="ja-JP">
            <a:effectLst/>
          </a:endParaRPr>
        </a:p>
        <a:p>
          <a:r>
            <a:rPr lang="ja-JP" altLang="ja-JP" sz="1100">
              <a:solidFill>
                <a:schemeClr val="dk1"/>
              </a:solidFill>
              <a:effectLst/>
              <a:latin typeface="+mn-lt"/>
              <a:ea typeface="+mn-ea"/>
              <a:cs typeface="+mn-cs"/>
            </a:rPr>
            <a:t>・「（本助成金交付までの繋ぎ資金）」には助成金が交付される間の資金手当ての種類と金額を記載</a:t>
          </a:r>
          <a:r>
            <a:rPr lang="ja-JP" altLang="en-US" sz="1100">
              <a:solidFill>
                <a:schemeClr val="dk1"/>
              </a:solidFill>
              <a:effectLst/>
              <a:latin typeface="+mn-lt"/>
              <a:ea typeface="+mn-ea"/>
              <a:cs typeface="+mn-cs"/>
            </a:rPr>
            <a:t>ください。</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※助成金の交付は原則として事業完了後の精算払いのため。</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1</xdr:row>
      <xdr:rowOff>9526</xdr:rowOff>
    </xdr:from>
    <xdr:to>
      <xdr:col>5</xdr:col>
      <xdr:colOff>942975</xdr:colOff>
      <xdr:row>4</xdr:row>
      <xdr:rowOff>114301</xdr:rowOff>
    </xdr:to>
    <xdr:sp macro="" textlink="">
      <xdr:nvSpPr>
        <xdr:cNvPr id="2" name="テキスト ボックス 1">
          <a:extLst>
            <a:ext uri="{FF2B5EF4-FFF2-40B4-BE49-F238E27FC236}">
              <a16:creationId xmlns:a16="http://schemas.microsoft.com/office/drawing/2014/main" id="{B2374241-BCE2-4B0D-957D-ADDBFBBDB62C}"/>
            </a:ext>
          </a:extLst>
        </xdr:cNvPr>
        <xdr:cNvSpPr txBox="1"/>
      </xdr:nvSpPr>
      <xdr:spPr>
        <a:xfrm>
          <a:off x="180975" y="171451"/>
          <a:ext cx="5353050" cy="59055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8.</a:t>
          </a:r>
          <a:r>
            <a:rPr kumimoji="1" lang="ja-JP" altLang="en-US" sz="1100"/>
            <a:t>経費内訳」シートに入力いただくと、本シートへ反映されます。</a:t>
          </a:r>
          <a:endParaRPr kumimoji="1" lang="en-US" altLang="ja-JP" sz="1100"/>
        </a:p>
        <a:p>
          <a:r>
            <a:rPr kumimoji="1" lang="en-US" altLang="ja-JP" sz="1100"/>
            <a:t>※</a:t>
          </a:r>
          <a:r>
            <a:rPr kumimoji="1" lang="ja-JP" altLang="en-US" sz="1100"/>
            <a:t>数式変更等を行う必要がある場合はお問い合わせください。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130294</xdr:colOff>
      <xdr:row>1</xdr:row>
      <xdr:rowOff>22824</xdr:rowOff>
    </xdr:from>
    <xdr:to>
      <xdr:col>1</xdr:col>
      <xdr:colOff>2812570</xdr:colOff>
      <xdr:row>6</xdr:row>
      <xdr:rowOff>8985</xdr:rowOff>
    </xdr:to>
    <xdr:sp macro="" textlink="">
      <xdr:nvSpPr>
        <xdr:cNvPr id="2" name="テキスト ボックス 1">
          <a:extLst>
            <a:ext uri="{FF2B5EF4-FFF2-40B4-BE49-F238E27FC236}">
              <a16:creationId xmlns:a16="http://schemas.microsoft.com/office/drawing/2014/main" id="{D74E7780-CB70-4A1A-A866-6C0AF3428EFE}"/>
            </a:ext>
          </a:extLst>
        </xdr:cNvPr>
        <xdr:cNvSpPr txBox="1"/>
      </xdr:nvSpPr>
      <xdr:spPr>
        <a:xfrm>
          <a:off x="130294" y="193555"/>
          <a:ext cx="5018597" cy="839817"/>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本シートに</a:t>
          </a:r>
          <a:r>
            <a:rPr kumimoji="1" lang="ja-JP" altLang="ja-JP" sz="1100">
              <a:solidFill>
                <a:schemeClr val="dk1"/>
              </a:solidFill>
              <a:effectLst/>
              <a:latin typeface="+mn-lt"/>
              <a:ea typeface="+mn-ea"/>
              <a:cs typeface="+mn-cs"/>
            </a:rPr>
            <a:t>入力いただくと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収支関係（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シートに</a:t>
          </a:r>
          <a:r>
            <a:rPr kumimoji="1" lang="ja-JP" altLang="en-US" sz="1100"/>
            <a:t>反映されます。</a:t>
          </a:r>
          <a:endParaRPr kumimoji="1" lang="en-US" altLang="ja-JP" sz="1100"/>
        </a:p>
        <a:p>
          <a:r>
            <a:rPr kumimoji="1" lang="en-US" altLang="ja-JP" sz="1100"/>
            <a:t>※</a:t>
          </a:r>
          <a:r>
            <a:rPr kumimoji="1" lang="ja-JP" altLang="en-US" sz="1100"/>
            <a:t>欄が足りない場合はお問い合わせください。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0</xdr:row>
      <xdr:rowOff>104775</xdr:rowOff>
    </xdr:from>
    <xdr:to>
      <xdr:col>9</xdr:col>
      <xdr:colOff>171449</xdr:colOff>
      <xdr:row>7</xdr:row>
      <xdr:rowOff>123825</xdr:rowOff>
    </xdr:to>
    <xdr:sp macro="" textlink="">
      <xdr:nvSpPr>
        <xdr:cNvPr id="4" name="テキスト ボックス 3">
          <a:extLst>
            <a:ext uri="{FF2B5EF4-FFF2-40B4-BE49-F238E27FC236}">
              <a16:creationId xmlns:a16="http://schemas.microsoft.com/office/drawing/2014/main" id="{8416DB47-B439-4948-B3F9-7297F75D8CDF}"/>
            </a:ext>
          </a:extLst>
        </xdr:cNvPr>
        <xdr:cNvSpPr txBox="1"/>
      </xdr:nvSpPr>
      <xdr:spPr>
        <a:xfrm>
          <a:off x="28574" y="104775"/>
          <a:ext cx="7496175" cy="115252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・色付きのセルのみ編集可能です。</a:t>
          </a:r>
          <a:endParaRPr kumimoji="1" lang="en-US" altLang="ja-JP" sz="1100"/>
        </a:p>
        <a:p>
          <a:r>
            <a:rPr lang="ja-JP" altLang="ja-JP" sz="1100">
              <a:solidFill>
                <a:schemeClr val="dk1"/>
              </a:solidFill>
              <a:effectLst/>
              <a:latin typeface="+mn-lt"/>
              <a:ea typeface="+mn-ea"/>
              <a:cs typeface="+mn-cs"/>
            </a:rPr>
            <a:t>・「助成事業に要する経費」（＝総事業費）ベースで記載</a:t>
          </a:r>
          <a:r>
            <a:rPr lang="ja-JP" altLang="en-US" sz="1100">
              <a:solidFill>
                <a:schemeClr val="dk1"/>
              </a:solidFill>
              <a:effectLst/>
              <a:latin typeface="+mn-lt"/>
              <a:ea typeface="+mn-ea"/>
              <a:cs typeface="+mn-cs"/>
            </a:rPr>
            <a:t>ください。</a:t>
          </a:r>
          <a:endParaRPr lang="ja-JP" altLang="ja-JP">
            <a:effectLst/>
          </a:endParaRPr>
        </a:p>
        <a:p>
          <a:r>
            <a:rPr lang="ja-JP" altLang="ja-JP" sz="1100">
              <a:solidFill>
                <a:schemeClr val="dk1"/>
              </a:solidFill>
              <a:effectLst/>
              <a:latin typeface="+mn-lt"/>
              <a:ea typeface="+mn-ea"/>
              <a:cs typeface="+mn-cs"/>
            </a:rPr>
            <a:t>・「（本助成金交付までの繋ぎ資金）」には助成金が交付される間の資金手当ての種類と金額を記載</a:t>
          </a:r>
          <a:r>
            <a:rPr lang="ja-JP" altLang="en-US" sz="1100">
              <a:solidFill>
                <a:schemeClr val="dk1"/>
              </a:solidFill>
              <a:effectLst/>
              <a:latin typeface="+mn-lt"/>
              <a:ea typeface="+mn-ea"/>
              <a:cs typeface="+mn-cs"/>
            </a:rPr>
            <a:t>ください。</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※助成金の交付は原則として事業完了後の精算払いのため。</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180974</xdr:colOff>
      <xdr:row>1</xdr:row>
      <xdr:rowOff>9526</xdr:rowOff>
    </xdr:from>
    <xdr:to>
      <xdr:col>5</xdr:col>
      <xdr:colOff>1295399</xdr:colOff>
      <xdr:row>4</xdr:row>
      <xdr:rowOff>114301</xdr:rowOff>
    </xdr:to>
    <xdr:sp macro="" textlink="">
      <xdr:nvSpPr>
        <xdr:cNvPr id="2" name="テキスト ボックス 1">
          <a:extLst>
            <a:ext uri="{FF2B5EF4-FFF2-40B4-BE49-F238E27FC236}">
              <a16:creationId xmlns:a16="http://schemas.microsoft.com/office/drawing/2014/main" id="{E56BAFB1-649D-456C-924A-95486F0881E2}"/>
            </a:ext>
          </a:extLst>
        </xdr:cNvPr>
        <xdr:cNvSpPr txBox="1"/>
      </xdr:nvSpPr>
      <xdr:spPr>
        <a:xfrm>
          <a:off x="180974" y="171451"/>
          <a:ext cx="5705475" cy="59055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8.</a:t>
          </a:r>
          <a:r>
            <a:rPr kumimoji="1" lang="ja-JP" altLang="en-US" sz="1100"/>
            <a:t>経費内訳」シートに入力いただくと、本シートへ反映されます。</a:t>
          </a:r>
          <a:endParaRPr kumimoji="1" lang="en-US" altLang="ja-JP" sz="1100"/>
        </a:p>
        <a:p>
          <a:r>
            <a:rPr kumimoji="1" lang="en-US" altLang="ja-JP" sz="1100"/>
            <a:t>※</a:t>
          </a:r>
          <a:r>
            <a:rPr kumimoji="1" lang="ja-JP" altLang="en-US" sz="1100"/>
            <a:t>数式変更等を行う必要がある場合はお問い合わせください。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130294</xdr:colOff>
      <xdr:row>1</xdr:row>
      <xdr:rowOff>22824</xdr:rowOff>
    </xdr:from>
    <xdr:to>
      <xdr:col>1</xdr:col>
      <xdr:colOff>2812570</xdr:colOff>
      <xdr:row>6</xdr:row>
      <xdr:rowOff>8985</xdr:rowOff>
    </xdr:to>
    <xdr:sp macro="" textlink="">
      <xdr:nvSpPr>
        <xdr:cNvPr id="2" name="テキスト ボックス 1">
          <a:extLst>
            <a:ext uri="{FF2B5EF4-FFF2-40B4-BE49-F238E27FC236}">
              <a16:creationId xmlns:a16="http://schemas.microsoft.com/office/drawing/2014/main" id="{8C13004F-0FDA-42B1-BA04-D97F2B7EDDF2}"/>
            </a:ext>
          </a:extLst>
        </xdr:cNvPr>
        <xdr:cNvSpPr txBox="1"/>
      </xdr:nvSpPr>
      <xdr:spPr>
        <a:xfrm>
          <a:off x="130294" y="194274"/>
          <a:ext cx="5015901" cy="843411"/>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本シートに</a:t>
          </a:r>
          <a:r>
            <a:rPr kumimoji="1" lang="ja-JP" altLang="ja-JP" sz="1100">
              <a:solidFill>
                <a:schemeClr val="dk1"/>
              </a:solidFill>
              <a:effectLst/>
              <a:latin typeface="+mn-lt"/>
              <a:ea typeface="+mn-ea"/>
              <a:cs typeface="+mn-cs"/>
            </a:rPr>
            <a:t>入力いただくと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収支関係（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シートに</a:t>
          </a:r>
          <a:r>
            <a:rPr kumimoji="1" lang="ja-JP" altLang="en-US" sz="1100"/>
            <a:t>反映されます。</a:t>
          </a:r>
          <a:endParaRPr kumimoji="1" lang="en-US" altLang="ja-JP" sz="1100"/>
        </a:p>
        <a:p>
          <a:r>
            <a:rPr kumimoji="1" lang="en-US" altLang="ja-JP" sz="1100"/>
            <a:t>※</a:t>
          </a:r>
          <a:r>
            <a:rPr kumimoji="1" lang="ja-JP" altLang="en-US" sz="1100"/>
            <a:t>欄が足りない場合はお問い合わせください。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A65A1-0960-4575-B514-52917179CB18}">
  <sheetPr>
    <pageSetUpPr fitToPage="1"/>
  </sheetPr>
  <dimension ref="A10:P61"/>
  <sheetViews>
    <sheetView view="pageBreakPreview" zoomScaleNormal="100" zoomScaleSheetLayoutView="100" workbookViewId="0">
      <selection activeCell="N4" sqref="N4"/>
    </sheetView>
  </sheetViews>
  <sheetFormatPr defaultRowHeight="12.75" x14ac:dyDescent="0.4"/>
  <cols>
    <col min="1" max="4" width="9" style="6"/>
    <col min="5" max="6" width="20.625" style="6" customWidth="1"/>
    <col min="7" max="7" width="1.25" style="6" customWidth="1"/>
    <col min="8" max="9" width="9" style="6"/>
    <col min="10" max="11" width="20.625" style="6" customWidth="1"/>
    <col min="12" max="12" width="1.25" style="6" customWidth="1"/>
    <col min="13" max="14" width="9" style="6"/>
    <col min="15" max="16" width="20.625" style="6" customWidth="1"/>
    <col min="17" max="16384" width="9" style="6"/>
  </cols>
  <sheetData>
    <row r="10" spans="1:16" ht="20.100000000000001" customHeight="1" x14ac:dyDescent="0.4">
      <c r="A10" s="76" t="s">
        <v>0</v>
      </c>
    </row>
    <row r="11" spans="1:16" ht="20.100000000000001" customHeight="1" x14ac:dyDescent="0.4">
      <c r="A11" s="76" t="s">
        <v>1</v>
      </c>
      <c r="F11" s="8"/>
      <c r="G11" s="8"/>
      <c r="K11" s="8"/>
      <c r="L11" s="8"/>
      <c r="P11" s="8"/>
    </row>
    <row r="12" spans="1:16" ht="20.100000000000001" customHeight="1" thickBot="1" x14ac:dyDescent="0.45">
      <c r="A12" s="76"/>
      <c r="F12" s="8"/>
      <c r="G12" s="8"/>
      <c r="K12" s="8"/>
      <c r="L12" s="8"/>
      <c r="P12" s="8" t="s">
        <v>33</v>
      </c>
    </row>
    <row r="13" spans="1:16" ht="20.100000000000001" customHeight="1" thickBot="1" x14ac:dyDescent="0.45">
      <c r="C13" s="153" t="s">
        <v>59</v>
      </c>
      <c r="D13" s="154"/>
      <c r="E13" s="154"/>
      <c r="F13" s="155"/>
      <c r="G13" s="61"/>
      <c r="H13" s="153" t="s">
        <v>60</v>
      </c>
      <c r="I13" s="154"/>
      <c r="J13" s="154"/>
      <c r="K13" s="155"/>
      <c r="L13" s="61"/>
      <c r="M13" s="153" t="s">
        <v>65</v>
      </c>
      <c r="N13" s="154"/>
      <c r="O13" s="154"/>
      <c r="P13" s="155"/>
    </row>
    <row r="14" spans="1:16" ht="20.100000000000001" customHeight="1" x14ac:dyDescent="0.4">
      <c r="A14" s="141" t="s">
        <v>4</v>
      </c>
      <c r="B14" s="142"/>
      <c r="C14" s="150" t="s">
        <v>5</v>
      </c>
      <c r="D14" s="150"/>
      <c r="E14" s="150" t="s">
        <v>47</v>
      </c>
      <c r="F14" s="150"/>
      <c r="G14" s="61"/>
      <c r="H14" s="150" t="s">
        <v>5</v>
      </c>
      <c r="I14" s="150"/>
      <c r="J14" s="150" t="s">
        <v>47</v>
      </c>
      <c r="K14" s="150"/>
      <c r="L14" s="61"/>
      <c r="M14" s="150" t="s">
        <v>5</v>
      </c>
      <c r="N14" s="150"/>
      <c r="O14" s="150" t="s">
        <v>47</v>
      </c>
      <c r="P14" s="150"/>
    </row>
    <row r="15" spans="1:16" ht="20.100000000000001" customHeight="1" x14ac:dyDescent="0.4">
      <c r="A15" s="141" t="s">
        <v>9</v>
      </c>
      <c r="B15" s="142"/>
      <c r="C15" s="148"/>
      <c r="D15" s="148"/>
      <c r="E15" s="151"/>
      <c r="F15" s="151"/>
      <c r="G15" s="63"/>
      <c r="H15" s="148"/>
      <c r="I15" s="148"/>
      <c r="J15" s="151"/>
      <c r="K15" s="151"/>
      <c r="L15" s="63"/>
      <c r="M15" s="152">
        <f>C15+H15</f>
        <v>0</v>
      </c>
      <c r="N15" s="152"/>
      <c r="O15" s="151"/>
      <c r="P15" s="151"/>
    </row>
    <row r="16" spans="1:16" ht="20.100000000000001" customHeight="1" x14ac:dyDescent="0.4">
      <c r="A16" s="141" t="s">
        <v>48</v>
      </c>
      <c r="B16" s="142"/>
      <c r="C16" s="148"/>
      <c r="D16" s="148"/>
      <c r="E16" s="151"/>
      <c r="F16" s="151"/>
      <c r="G16" s="63"/>
      <c r="H16" s="148"/>
      <c r="I16" s="148"/>
      <c r="J16" s="151"/>
      <c r="K16" s="151"/>
      <c r="L16" s="63"/>
      <c r="M16" s="152">
        <f>C16+H16</f>
        <v>0</v>
      </c>
      <c r="N16" s="152"/>
      <c r="O16" s="151"/>
      <c r="P16" s="151"/>
    </row>
    <row r="17" spans="1:16" ht="20.100000000000001" customHeight="1" x14ac:dyDescent="0.4">
      <c r="A17" s="156" t="s">
        <v>49</v>
      </c>
      <c r="B17" s="157"/>
      <c r="C17" s="148"/>
      <c r="D17" s="148"/>
      <c r="E17" s="138" t="s">
        <v>50</v>
      </c>
      <c r="F17" s="138"/>
      <c r="G17" s="80"/>
      <c r="H17" s="148"/>
      <c r="I17" s="148"/>
      <c r="J17" s="138" t="s">
        <v>50</v>
      </c>
      <c r="K17" s="138"/>
      <c r="L17" s="80"/>
      <c r="M17" s="149">
        <f>C17+H17</f>
        <v>0</v>
      </c>
      <c r="N17" s="149"/>
      <c r="O17" s="138" t="s">
        <v>50</v>
      </c>
      <c r="P17" s="138"/>
    </row>
    <row r="18" spans="1:16" ht="20.100000000000001" customHeight="1" x14ac:dyDescent="0.4">
      <c r="A18" s="158"/>
      <c r="B18" s="159"/>
      <c r="C18" s="148"/>
      <c r="D18" s="148"/>
      <c r="E18" s="35" t="s">
        <v>51</v>
      </c>
      <c r="F18" s="81"/>
      <c r="G18" s="62"/>
      <c r="H18" s="148"/>
      <c r="I18" s="148"/>
      <c r="J18" s="35" t="s">
        <v>51</v>
      </c>
      <c r="K18" s="81"/>
      <c r="L18" s="62"/>
      <c r="M18" s="149"/>
      <c r="N18" s="149"/>
      <c r="O18" s="35" t="s">
        <v>51</v>
      </c>
      <c r="P18" s="60">
        <f>F18+K18</f>
        <v>0</v>
      </c>
    </row>
    <row r="19" spans="1:16" ht="20.100000000000001" customHeight="1" x14ac:dyDescent="0.4">
      <c r="A19" s="158"/>
      <c r="B19" s="159"/>
      <c r="C19" s="148"/>
      <c r="D19" s="148"/>
      <c r="E19" s="35" t="s">
        <v>52</v>
      </c>
      <c r="F19" s="81"/>
      <c r="G19" s="62"/>
      <c r="H19" s="148"/>
      <c r="I19" s="148"/>
      <c r="J19" s="35" t="s">
        <v>52</v>
      </c>
      <c r="K19" s="81"/>
      <c r="L19" s="62"/>
      <c r="M19" s="149"/>
      <c r="N19" s="149"/>
      <c r="O19" s="35" t="s">
        <v>52</v>
      </c>
      <c r="P19" s="60">
        <f>F19+K19</f>
        <v>0</v>
      </c>
    </row>
    <row r="20" spans="1:16" ht="20.100000000000001" customHeight="1" x14ac:dyDescent="0.4">
      <c r="A20" s="160"/>
      <c r="B20" s="161"/>
      <c r="C20" s="148"/>
      <c r="D20" s="148"/>
      <c r="E20" s="35" t="s">
        <v>53</v>
      </c>
      <c r="F20" s="81"/>
      <c r="G20" s="62"/>
      <c r="H20" s="148"/>
      <c r="I20" s="148"/>
      <c r="J20" s="35" t="s">
        <v>53</v>
      </c>
      <c r="K20" s="81"/>
      <c r="L20" s="62"/>
      <c r="M20" s="149"/>
      <c r="N20" s="149"/>
      <c r="O20" s="35" t="s">
        <v>53</v>
      </c>
      <c r="P20" s="60">
        <f>F20+K20</f>
        <v>0</v>
      </c>
    </row>
    <row r="21" spans="1:16" ht="20.100000000000001" customHeight="1" thickBot="1" x14ac:dyDescent="0.45">
      <c r="A21" s="141" t="s">
        <v>10</v>
      </c>
      <c r="B21" s="142"/>
      <c r="C21" s="139"/>
      <c r="D21" s="139"/>
      <c r="E21" s="140"/>
      <c r="F21" s="140"/>
      <c r="G21" s="62"/>
      <c r="H21" s="139"/>
      <c r="I21" s="139"/>
      <c r="J21" s="140"/>
      <c r="K21" s="140"/>
      <c r="L21" s="62"/>
      <c r="M21" s="147">
        <f>C21+H21</f>
        <v>0</v>
      </c>
      <c r="N21" s="147"/>
      <c r="O21" s="140"/>
      <c r="P21" s="140"/>
    </row>
    <row r="22" spans="1:16" ht="20.100000000000001" customHeight="1" thickBot="1" x14ac:dyDescent="0.45">
      <c r="A22" s="141" t="s">
        <v>11</v>
      </c>
      <c r="B22" s="142"/>
      <c r="C22" s="143">
        <f>SUM(C15:D21)</f>
        <v>0</v>
      </c>
      <c r="D22" s="144"/>
      <c r="E22" s="145"/>
      <c r="F22" s="146"/>
      <c r="G22" s="62"/>
      <c r="H22" s="143">
        <f>SUM(H15:I21)</f>
        <v>0</v>
      </c>
      <c r="I22" s="144"/>
      <c r="J22" s="145"/>
      <c r="K22" s="146"/>
      <c r="L22" s="62"/>
      <c r="M22" s="143">
        <f>C22+H22</f>
        <v>0</v>
      </c>
      <c r="N22" s="144"/>
      <c r="O22" s="145"/>
      <c r="P22" s="146"/>
    </row>
    <row r="23" spans="1:16" ht="20.100000000000001" customHeight="1" x14ac:dyDescent="0.4">
      <c r="A23" s="82"/>
      <c r="B23" s="82"/>
      <c r="C23" s="82"/>
      <c r="D23" s="82"/>
      <c r="E23" s="83"/>
      <c r="F23" s="83"/>
      <c r="G23" s="83"/>
      <c r="H23" s="82"/>
      <c r="I23" s="82"/>
      <c r="J23" s="83"/>
      <c r="K23" s="83"/>
      <c r="L23" s="83"/>
      <c r="M23" s="82"/>
      <c r="N23" s="82"/>
      <c r="O23" s="83"/>
      <c r="P23" s="83"/>
    </row>
    <row r="24" spans="1:16" ht="20.100000000000001" customHeight="1" x14ac:dyDescent="0.4"/>
    <row r="25" spans="1:16" ht="20.100000000000001" customHeight="1" x14ac:dyDescent="0.4"/>
    <row r="26" spans="1:16" ht="20.100000000000001" customHeight="1" x14ac:dyDescent="0.4"/>
    <row r="27" spans="1:16" ht="20.100000000000001" customHeight="1" x14ac:dyDescent="0.4"/>
    <row r="28" spans="1:16" ht="20.100000000000001" customHeight="1" x14ac:dyDescent="0.4"/>
    <row r="29" spans="1:16" ht="20.100000000000001" customHeight="1" x14ac:dyDescent="0.4"/>
    <row r="30" spans="1:16" ht="20.100000000000001" customHeight="1" x14ac:dyDescent="0.4"/>
    <row r="31" spans="1:16" ht="20.100000000000001" customHeight="1" x14ac:dyDescent="0.4"/>
    <row r="32" spans="1:16"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sheetData>
  <sheetProtection algorithmName="SHA-512" hashValue="w4QmwFGsd1fLHAFW8ZIzezSVNV2Bn4A3tlBJf3bAVB59d8SnPIEadU9vLhgjM0CHkq6eSZTs5w8cWBZoBI6oGQ==" saltValue="1v8j7saCFrDCZZ7Nnz1bzQ==" spinCount="100000" sheet="1" objects="1" scenarios="1"/>
  <mergeCells count="45">
    <mergeCell ref="C13:F13"/>
    <mergeCell ref="H13:K13"/>
    <mergeCell ref="M13:P13"/>
    <mergeCell ref="A21:B21"/>
    <mergeCell ref="C21:D21"/>
    <mergeCell ref="E21:F21"/>
    <mergeCell ref="A17:B20"/>
    <mergeCell ref="C17:D20"/>
    <mergeCell ref="E17:F17"/>
    <mergeCell ref="A15:B15"/>
    <mergeCell ref="C15:D15"/>
    <mergeCell ref="E15:F15"/>
    <mergeCell ref="E16:F16"/>
    <mergeCell ref="A14:B14"/>
    <mergeCell ref="C14:D14"/>
    <mergeCell ref="E14:F14"/>
    <mergeCell ref="O14:P14"/>
    <mergeCell ref="H15:I15"/>
    <mergeCell ref="J15:K15"/>
    <mergeCell ref="O15:P15"/>
    <mergeCell ref="A16:B16"/>
    <mergeCell ref="C16:D16"/>
    <mergeCell ref="H16:I16"/>
    <mergeCell ref="J16:K16"/>
    <mergeCell ref="O16:P16"/>
    <mergeCell ref="M16:N16"/>
    <mergeCell ref="M14:N14"/>
    <mergeCell ref="M15:N15"/>
    <mergeCell ref="H14:I14"/>
    <mergeCell ref="J14:K14"/>
    <mergeCell ref="O17:P17"/>
    <mergeCell ref="H21:I21"/>
    <mergeCell ref="J21:K21"/>
    <mergeCell ref="O21:P21"/>
    <mergeCell ref="A22:B22"/>
    <mergeCell ref="C22:D22"/>
    <mergeCell ref="E22:F22"/>
    <mergeCell ref="H22:I22"/>
    <mergeCell ref="J22:K22"/>
    <mergeCell ref="M22:N22"/>
    <mergeCell ref="O22:P22"/>
    <mergeCell ref="M21:N21"/>
    <mergeCell ref="H17:I20"/>
    <mergeCell ref="J17:K17"/>
    <mergeCell ref="M17:N20"/>
  </mergeCells>
  <phoneticPr fontId="2"/>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0F81-5A3D-4B5D-8A09-62934DCE788A}">
  <sheetPr>
    <pageSetUpPr fitToPage="1"/>
  </sheetPr>
  <dimension ref="A1:P75"/>
  <sheetViews>
    <sheetView view="pageBreakPreview" zoomScaleNormal="100" zoomScaleSheetLayoutView="100" workbookViewId="0">
      <selection activeCell="G5" sqref="G5"/>
    </sheetView>
  </sheetViews>
  <sheetFormatPr defaultRowHeight="12.75" x14ac:dyDescent="0.4"/>
  <cols>
    <col min="1" max="2" width="9" style="6" customWidth="1"/>
    <col min="3" max="3" width="18.125" style="6" customWidth="1"/>
    <col min="4" max="4" width="18.125" style="7" customWidth="1"/>
    <col min="5" max="5" width="6" style="6" customWidth="1"/>
    <col min="6" max="6" width="18.125" style="7" customWidth="1"/>
    <col min="7" max="7" width="1.25" style="6" customWidth="1"/>
    <col min="8" max="9" width="18.125" style="6" customWidth="1"/>
    <col min="10" max="10" width="6" style="6" customWidth="1"/>
    <col min="11" max="11" width="18.125" style="6" customWidth="1"/>
    <col min="12" max="12" width="1.25" style="6" customWidth="1"/>
    <col min="13" max="14" width="18.125" style="6" customWidth="1"/>
    <col min="15" max="15" width="6" style="6" customWidth="1"/>
    <col min="16" max="16" width="18.125" style="6" customWidth="1"/>
    <col min="17" max="16384" width="9" style="6"/>
  </cols>
  <sheetData>
    <row r="1" spans="1:16" ht="12.75" customHeight="1" x14ac:dyDescent="0.4"/>
    <row r="2" spans="1:16" ht="12.75" customHeight="1" x14ac:dyDescent="0.4">
      <c r="A2" s="36"/>
      <c r="B2" s="36"/>
      <c r="C2" s="36"/>
      <c r="D2" s="37"/>
      <c r="E2" s="38"/>
    </row>
    <row r="3" spans="1:16" ht="12.75" customHeight="1" x14ac:dyDescent="0.4">
      <c r="A3" s="175"/>
      <c r="B3" s="175"/>
      <c r="C3" s="72"/>
      <c r="D3" s="175"/>
      <c r="E3" s="175"/>
      <c r="F3" s="9"/>
    </row>
    <row r="4" spans="1:16" ht="12.75" customHeight="1" x14ac:dyDescent="0.4">
      <c r="A4" s="175"/>
      <c r="B4" s="175"/>
      <c r="C4" s="73"/>
      <c r="D4" s="186"/>
      <c r="E4" s="186"/>
      <c r="F4" s="9"/>
    </row>
    <row r="5" spans="1:16" ht="12.75" customHeight="1" x14ac:dyDescent="0.4">
      <c r="A5" s="175"/>
      <c r="B5" s="175"/>
      <c r="C5" s="73"/>
      <c r="D5" s="186"/>
      <c r="E5" s="186"/>
      <c r="F5" s="9"/>
    </row>
    <row r="6" spans="1:16" ht="12.75" customHeight="1" x14ac:dyDescent="0.4">
      <c r="A6" s="175"/>
      <c r="B6" s="175"/>
      <c r="C6" s="73"/>
      <c r="D6" s="176"/>
      <c r="E6" s="176"/>
      <c r="F6" s="9"/>
    </row>
    <row r="7" spans="1:16" ht="12.75" customHeight="1" x14ac:dyDescent="0.4">
      <c r="A7" s="175"/>
      <c r="B7" s="175"/>
      <c r="C7" s="75"/>
      <c r="D7" s="176"/>
      <c r="E7" s="176"/>
      <c r="F7" s="9"/>
    </row>
    <row r="8" spans="1:16" ht="20.100000000000001" customHeight="1" x14ac:dyDescent="0.4">
      <c r="A8" s="84" t="s">
        <v>61</v>
      </c>
      <c r="B8" s="39"/>
      <c r="C8" s="41"/>
      <c r="D8" s="40"/>
      <c r="E8" s="40"/>
      <c r="F8" s="9"/>
      <c r="H8" s="41"/>
      <c r="I8" s="40"/>
      <c r="J8" s="40"/>
      <c r="K8" s="9"/>
      <c r="M8" s="41"/>
      <c r="N8" s="40"/>
      <c r="O8" s="40"/>
      <c r="P8" s="9"/>
    </row>
    <row r="9" spans="1:16" ht="20.100000000000001" customHeight="1" x14ac:dyDescent="0.4">
      <c r="A9" s="76" t="s">
        <v>2</v>
      </c>
      <c r="F9" s="10"/>
      <c r="I9" s="7"/>
      <c r="K9" s="10"/>
      <c r="N9" s="7"/>
      <c r="P9" s="10"/>
    </row>
    <row r="10" spans="1:16" ht="20.100000000000001" customHeight="1" thickBot="1" x14ac:dyDescent="0.45">
      <c r="F10" s="10"/>
      <c r="I10" s="7"/>
      <c r="K10" s="10"/>
      <c r="N10" s="7"/>
      <c r="P10" s="10" t="s">
        <v>66</v>
      </c>
    </row>
    <row r="11" spans="1:16" ht="20.100000000000001" customHeight="1" thickBot="1" x14ac:dyDescent="0.45">
      <c r="A11" s="89"/>
      <c r="B11" s="89"/>
      <c r="C11" s="183" t="s">
        <v>68</v>
      </c>
      <c r="D11" s="184"/>
      <c r="E11" s="184"/>
      <c r="F11" s="185"/>
      <c r="H11" s="183" t="s">
        <v>67</v>
      </c>
      <c r="I11" s="184"/>
      <c r="J11" s="184"/>
      <c r="K11" s="185"/>
      <c r="M11" s="183" t="s">
        <v>69</v>
      </c>
      <c r="N11" s="184"/>
      <c r="O11" s="184"/>
      <c r="P11" s="185"/>
    </row>
    <row r="12" spans="1:16" ht="39.950000000000003" customHeight="1" x14ac:dyDescent="0.4">
      <c r="A12" s="177" t="s">
        <v>6</v>
      </c>
      <c r="B12" s="178"/>
      <c r="C12" s="70" t="s">
        <v>36</v>
      </c>
      <c r="D12" s="12" t="s">
        <v>12</v>
      </c>
      <c r="E12" s="11"/>
      <c r="F12" s="12" t="s">
        <v>7</v>
      </c>
      <c r="H12" s="70" t="s">
        <v>36</v>
      </c>
      <c r="I12" s="12" t="s">
        <v>12</v>
      </c>
      <c r="J12" s="11"/>
      <c r="K12" s="12" t="s">
        <v>7</v>
      </c>
      <c r="M12" s="70" t="s">
        <v>36</v>
      </c>
      <c r="N12" s="12" t="s">
        <v>12</v>
      </c>
      <c r="O12" s="11"/>
      <c r="P12" s="12" t="s">
        <v>7</v>
      </c>
    </row>
    <row r="13" spans="1:16" ht="39.950000000000003" customHeight="1" thickBot="1" x14ac:dyDescent="0.45">
      <c r="A13" s="179" t="s">
        <v>54</v>
      </c>
      <c r="B13" s="180"/>
      <c r="C13" s="71">
        <f>'8.経費内訳'!C19</f>
        <v>0</v>
      </c>
      <c r="D13" s="56">
        <f>C13/11</f>
        <v>0</v>
      </c>
      <c r="E13" s="52" t="s">
        <v>8</v>
      </c>
      <c r="F13" s="16">
        <f>C13-D13</f>
        <v>0</v>
      </c>
      <c r="H13" s="71">
        <f>'8.経費内訳'!F19</f>
        <v>0</v>
      </c>
      <c r="I13" s="56">
        <f>H13/11</f>
        <v>0</v>
      </c>
      <c r="J13" s="15" t="s">
        <v>8</v>
      </c>
      <c r="K13" s="16">
        <f>H13-I13</f>
        <v>0</v>
      </c>
      <c r="M13" s="71">
        <f>C13+H13</f>
        <v>0</v>
      </c>
      <c r="N13" s="45">
        <f>D13+I13</f>
        <v>0</v>
      </c>
      <c r="O13" s="15" t="s">
        <v>8</v>
      </c>
      <c r="P13" s="16">
        <f>F13+K13</f>
        <v>0</v>
      </c>
    </row>
    <row r="14" spans="1:16" ht="39.950000000000003" customHeight="1" thickBot="1" x14ac:dyDescent="0.45">
      <c r="A14" s="42"/>
      <c r="B14" s="85"/>
      <c r="C14" s="181" t="s">
        <v>83</v>
      </c>
      <c r="D14" s="182"/>
      <c r="E14" s="53" t="s">
        <v>37</v>
      </c>
      <c r="F14" s="19">
        <f>MIN(3000000,ROUNDDOWN(F13,-3))</f>
        <v>0</v>
      </c>
      <c r="H14" s="181" t="s">
        <v>83</v>
      </c>
      <c r="I14" s="182"/>
      <c r="J14" s="18" t="s">
        <v>37</v>
      </c>
      <c r="K14" s="19">
        <f>MIN(3000000,ROUNDDOWN(K13,-3))</f>
        <v>0</v>
      </c>
      <c r="M14" s="181" t="s">
        <v>84</v>
      </c>
      <c r="N14" s="182"/>
      <c r="O14" s="18" t="s">
        <v>37</v>
      </c>
      <c r="P14" s="19">
        <f>F14+K14</f>
        <v>0</v>
      </c>
    </row>
    <row r="15" spans="1:16" ht="19.5" customHeight="1" x14ac:dyDescent="0.4">
      <c r="A15" s="87"/>
      <c r="B15" s="88"/>
      <c r="C15" s="46"/>
      <c r="D15" s="47"/>
      <c r="E15" s="54"/>
      <c r="F15" s="31"/>
      <c r="H15" s="46"/>
      <c r="I15" s="47"/>
      <c r="J15" s="29"/>
      <c r="K15" s="31"/>
      <c r="M15" s="46"/>
      <c r="N15" s="47"/>
      <c r="O15" s="29"/>
      <c r="P15" s="31"/>
    </row>
    <row r="16" spans="1:16" ht="20.100000000000001" customHeight="1" x14ac:dyDescent="0.4">
      <c r="A16" s="174" t="s">
        <v>35</v>
      </c>
      <c r="B16" s="174"/>
      <c r="C16" s="68">
        <f>'8.経費内訳'!C26</f>
        <v>0</v>
      </c>
      <c r="D16" s="57">
        <f t="shared" ref="D16:D21" si="0">C16/11</f>
        <v>0</v>
      </c>
      <c r="E16" s="51"/>
      <c r="F16" s="17">
        <f t="shared" ref="F16:F21" si="1">C16-D16</f>
        <v>0</v>
      </c>
      <c r="H16" s="68">
        <f>'8.経費内訳'!F26</f>
        <v>0</v>
      </c>
      <c r="I16" s="57">
        <f t="shared" ref="I16:I21" si="2">H16/11</f>
        <v>0</v>
      </c>
      <c r="J16" s="34"/>
      <c r="K16" s="17">
        <f t="shared" ref="K16:K21" si="3">H16-I16</f>
        <v>0</v>
      </c>
      <c r="M16" s="68">
        <f t="shared" ref="M16:N21" si="4">C16+H16</f>
        <v>0</v>
      </c>
      <c r="N16" s="48">
        <f t="shared" si="4"/>
        <v>0</v>
      </c>
      <c r="O16" s="34"/>
      <c r="P16" s="17">
        <f t="shared" ref="P16:P31" si="5">F16+K16</f>
        <v>0</v>
      </c>
    </row>
    <row r="17" spans="1:16" ht="20.100000000000001" customHeight="1" x14ac:dyDescent="0.4">
      <c r="A17" s="172" t="s">
        <v>14</v>
      </c>
      <c r="B17" s="173"/>
      <c r="C17" s="69">
        <f>'8.経費内訳'!C33</f>
        <v>0</v>
      </c>
      <c r="D17" s="57">
        <f t="shared" si="0"/>
        <v>0</v>
      </c>
      <c r="E17" s="51"/>
      <c r="F17" s="17">
        <f t="shared" si="1"/>
        <v>0</v>
      </c>
      <c r="H17" s="69">
        <f>'8.経費内訳'!F33</f>
        <v>0</v>
      </c>
      <c r="I17" s="57">
        <f t="shared" si="2"/>
        <v>0</v>
      </c>
      <c r="J17" s="34"/>
      <c r="K17" s="17">
        <f t="shared" si="3"/>
        <v>0</v>
      </c>
      <c r="M17" s="69">
        <f t="shared" si="4"/>
        <v>0</v>
      </c>
      <c r="N17" s="48">
        <f t="shared" si="4"/>
        <v>0</v>
      </c>
      <c r="O17" s="34"/>
      <c r="P17" s="17">
        <f t="shared" si="5"/>
        <v>0</v>
      </c>
    </row>
    <row r="18" spans="1:16" ht="20.100000000000001" customHeight="1" x14ac:dyDescent="0.4">
      <c r="A18" s="162" t="s">
        <v>15</v>
      </c>
      <c r="B18" s="163"/>
      <c r="C18" s="65">
        <f>'8.経費内訳'!C40</f>
        <v>0</v>
      </c>
      <c r="D18" s="58">
        <f t="shared" si="0"/>
        <v>0</v>
      </c>
      <c r="E18" s="55"/>
      <c r="F18" s="14">
        <f t="shared" si="1"/>
        <v>0</v>
      </c>
      <c r="H18" s="65">
        <f>'8.経費内訳'!F40</f>
        <v>0</v>
      </c>
      <c r="I18" s="57">
        <f t="shared" si="2"/>
        <v>0</v>
      </c>
      <c r="J18" s="13"/>
      <c r="K18" s="14">
        <f t="shared" si="3"/>
        <v>0</v>
      </c>
      <c r="M18" s="65">
        <f t="shared" si="4"/>
        <v>0</v>
      </c>
      <c r="N18" s="49">
        <f t="shared" si="4"/>
        <v>0</v>
      </c>
      <c r="O18" s="13"/>
      <c r="P18" s="14">
        <f t="shared" si="5"/>
        <v>0</v>
      </c>
    </row>
    <row r="19" spans="1:16" ht="20.100000000000001" customHeight="1" x14ac:dyDescent="0.4">
      <c r="A19" s="162" t="s">
        <v>16</v>
      </c>
      <c r="B19" s="163"/>
      <c r="C19" s="65">
        <f>'8.経費内訳'!C47</f>
        <v>0</v>
      </c>
      <c r="D19" s="58">
        <f t="shared" si="0"/>
        <v>0</v>
      </c>
      <c r="E19" s="55"/>
      <c r="F19" s="14">
        <f t="shared" si="1"/>
        <v>0</v>
      </c>
      <c r="H19" s="65">
        <f>'8.経費内訳'!F47</f>
        <v>0</v>
      </c>
      <c r="I19" s="57">
        <f t="shared" si="2"/>
        <v>0</v>
      </c>
      <c r="J19" s="13"/>
      <c r="K19" s="14">
        <f t="shared" si="3"/>
        <v>0</v>
      </c>
      <c r="M19" s="65">
        <f t="shared" si="4"/>
        <v>0</v>
      </c>
      <c r="N19" s="49">
        <f t="shared" si="4"/>
        <v>0</v>
      </c>
      <c r="O19" s="13"/>
      <c r="P19" s="14">
        <f t="shared" si="5"/>
        <v>0</v>
      </c>
    </row>
    <row r="20" spans="1:16" ht="20.100000000000001" customHeight="1" x14ac:dyDescent="0.4">
      <c r="A20" s="162" t="s">
        <v>17</v>
      </c>
      <c r="B20" s="163"/>
      <c r="C20" s="65">
        <f>'8.経費内訳'!C54</f>
        <v>0</v>
      </c>
      <c r="D20" s="58">
        <f t="shared" si="0"/>
        <v>0</v>
      </c>
      <c r="E20" s="55" t="s">
        <v>42</v>
      </c>
      <c r="F20" s="14">
        <f t="shared" si="1"/>
        <v>0</v>
      </c>
      <c r="H20" s="65">
        <f>'8.経費内訳'!F54</f>
        <v>0</v>
      </c>
      <c r="I20" s="57">
        <f t="shared" si="2"/>
        <v>0</v>
      </c>
      <c r="J20" s="13" t="s">
        <v>42</v>
      </c>
      <c r="K20" s="14">
        <f t="shared" si="3"/>
        <v>0</v>
      </c>
      <c r="M20" s="65">
        <f t="shared" si="4"/>
        <v>0</v>
      </c>
      <c r="N20" s="49">
        <f t="shared" si="4"/>
        <v>0</v>
      </c>
      <c r="O20" s="13" t="s">
        <v>42</v>
      </c>
      <c r="P20" s="14">
        <f t="shared" si="5"/>
        <v>0</v>
      </c>
    </row>
    <row r="21" spans="1:16" ht="20.100000000000001" customHeight="1" x14ac:dyDescent="0.4">
      <c r="A21" s="162" t="s">
        <v>18</v>
      </c>
      <c r="B21" s="163"/>
      <c r="C21" s="65">
        <f>'8.経費内訳'!C61</f>
        <v>0</v>
      </c>
      <c r="D21" s="58">
        <f t="shared" si="0"/>
        <v>0</v>
      </c>
      <c r="E21" s="55" t="s">
        <v>43</v>
      </c>
      <c r="F21" s="14">
        <f t="shared" si="1"/>
        <v>0</v>
      </c>
      <c r="H21" s="65">
        <f>'8.経費内訳'!F61</f>
        <v>0</v>
      </c>
      <c r="I21" s="57">
        <f t="shared" si="2"/>
        <v>0</v>
      </c>
      <c r="J21" s="13" t="s">
        <v>43</v>
      </c>
      <c r="K21" s="14">
        <f t="shared" si="3"/>
        <v>0</v>
      </c>
      <c r="M21" s="65">
        <f t="shared" si="4"/>
        <v>0</v>
      </c>
      <c r="N21" s="49">
        <f t="shared" si="4"/>
        <v>0</v>
      </c>
      <c r="O21" s="13" t="s">
        <v>43</v>
      </c>
      <c r="P21" s="14">
        <f t="shared" si="5"/>
        <v>0</v>
      </c>
    </row>
    <row r="22" spans="1:16" ht="20.100000000000001" customHeight="1" x14ac:dyDescent="0.4">
      <c r="A22" s="162" t="s">
        <v>19</v>
      </c>
      <c r="B22" s="163"/>
      <c r="C22" s="65">
        <f>'8.経費内訳'!C68</f>
        <v>0</v>
      </c>
      <c r="D22" s="50"/>
      <c r="E22" s="55"/>
      <c r="F22" s="14">
        <f>C22</f>
        <v>0</v>
      </c>
      <c r="H22" s="65">
        <f>'8.経費内訳'!F68</f>
        <v>0</v>
      </c>
      <c r="I22" s="50"/>
      <c r="J22" s="13"/>
      <c r="K22" s="14">
        <f>H22</f>
        <v>0</v>
      </c>
      <c r="M22" s="65">
        <f t="shared" ref="M22:M29" si="6">C22+H22</f>
        <v>0</v>
      </c>
      <c r="N22" s="50"/>
      <c r="O22" s="13"/>
      <c r="P22" s="14">
        <f t="shared" si="5"/>
        <v>0</v>
      </c>
    </row>
    <row r="23" spans="1:16" ht="20.100000000000001" customHeight="1" x14ac:dyDescent="0.4">
      <c r="A23" s="162" t="s">
        <v>20</v>
      </c>
      <c r="B23" s="163"/>
      <c r="C23" s="65">
        <f>'8.経費内訳'!C75</f>
        <v>0</v>
      </c>
      <c r="D23" s="58">
        <f t="shared" ref="D23:D28" si="7">C23/11</f>
        <v>0</v>
      </c>
      <c r="E23" s="55"/>
      <c r="F23" s="14">
        <f t="shared" ref="F23:F28" si="8">C23-D23</f>
        <v>0</v>
      </c>
      <c r="H23" s="65">
        <f>'8.経費内訳'!F75</f>
        <v>0</v>
      </c>
      <c r="I23" s="58">
        <f>H23/11</f>
        <v>0</v>
      </c>
      <c r="J23" s="13"/>
      <c r="K23" s="14">
        <f t="shared" ref="K23:K28" si="9">H23-I23</f>
        <v>0</v>
      </c>
      <c r="M23" s="65">
        <f t="shared" si="6"/>
        <v>0</v>
      </c>
      <c r="N23" s="49">
        <f t="shared" ref="N23:N29" si="10">D23+I23</f>
        <v>0</v>
      </c>
      <c r="O23" s="13"/>
      <c r="P23" s="14">
        <f t="shared" si="5"/>
        <v>0</v>
      </c>
    </row>
    <row r="24" spans="1:16" ht="20.100000000000001" customHeight="1" x14ac:dyDescent="0.4">
      <c r="A24" s="162" t="s">
        <v>21</v>
      </c>
      <c r="B24" s="163"/>
      <c r="C24" s="65">
        <f>'8.経費内訳'!C82</f>
        <v>0</v>
      </c>
      <c r="D24" s="58">
        <f t="shared" si="7"/>
        <v>0</v>
      </c>
      <c r="E24" s="55" t="s">
        <v>44</v>
      </c>
      <c r="F24" s="14">
        <f t="shared" si="8"/>
        <v>0</v>
      </c>
      <c r="H24" s="65">
        <f>'8.経費内訳'!F82</f>
        <v>0</v>
      </c>
      <c r="I24" s="58">
        <f t="shared" ref="I24:I28" si="11">H24/11</f>
        <v>0</v>
      </c>
      <c r="J24" s="13" t="s">
        <v>44</v>
      </c>
      <c r="K24" s="14">
        <f t="shared" si="9"/>
        <v>0</v>
      </c>
      <c r="M24" s="65">
        <f t="shared" si="6"/>
        <v>0</v>
      </c>
      <c r="N24" s="49">
        <f t="shared" si="10"/>
        <v>0</v>
      </c>
      <c r="O24" s="13" t="s">
        <v>44</v>
      </c>
      <c r="P24" s="14">
        <f t="shared" si="5"/>
        <v>0</v>
      </c>
    </row>
    <row r="25" spans="1:16" ht="20.100000000000001" customHeight="1" x14ac:dyDescent="0.4">
      <c r="A25" s="162" t="s">
        <v>22</v>
      </c>
      <c r="B25" s="163"/>
      <c r="C25" s="65">
        <f>'8.経費内訳'!C89</f>
        <v>0</v>
      </c>
      <c r="D25" s="58">
        <f t="shared" si="7"/>
        <v>0</v>
      </c>
      <c r="E25" s="55" t="s">
        <v>26</v>
      </c>
      <c r="F25" s="14">
        <f t="shared" si="8"/>
        <v>0</v>
      </c>
      <c r="H25" s="65">
        <f>'8.経費内訳'!F89</f>
        <v>0</v>
      </c>
      <c r="I25" s="58">
        <f t="shared" si="11"/>
        <v>0</v>
      </c>
      <c r="J25" s="13" t="s">
        <v>26</v>
      </c>
      <c r="K25" s="14">
        <f t="shared" si="9"/>
        <v>0</v>
      </c>
      <c r="M25" s="65">
        <f t="shared" si="6"/>
        <v>0</v>
      </c>
      <c r="N25" s="49">
        <f t="shared" si="10"/>
        <v>0</v>
      </c>
      <c r="O25" s="13" t="s">
        <v>26</v>
      </c>
      <c r="P25" s="14">
        <f t="shared" si="5"/>
        <v>0</v>
      </c>
    </row>
    <row r="26" spans="1:16" ht="20.100000000000001" customHeight="1" x14ac:dyDescent="0.4">
      <c r="A26" s="162" t="s">
        <v>23</v>
      </c>
      <c r="B26" s="163"/>
      <c r="C26" s="65">
        <f>'8.経費内訳'!C96</f>
        <v>0</v>
      </c>
      <c r="D26" s="58">
        <f t="shared" si="7"/>
        <v>0</v>
      </c>
      <c r="E26" s="55"/>
      <c r="F26" s="14">
        <f t="shared" si="8"/>
        <v>0</v>
      </c>
      <c r="H26" s="65">
        <f>'8.経費内訳'!F96</f>
        <v>0</v>
      </c>
      <c r="I26" s="58">
        <f t="shared" si="11"/>
        <v>0</v>
      </c>
      <c r="J26" s="13"/>
      <c r="K26" s="14">
        <f t="shared" si="9"/>
        <v>0</v>
      </c>
      <c r="M26" s="65">
        <f t="shared" si="6"/>
        <v>0</v>
      </c>
      <c r="N26" s="49">
        <f t="shared" si="10"/>
        <v>0</v>
      </c>
      <c r="O26" s="13"/>
      <c r="P26" s="14">
        <f t="shared" si="5"/>
        <v>0</v>
      </c>
    </row>
    <row r="27" spans="1:16" ht="20.100000000000001" customHeight="1" x14ac:dyDescent="0.4">
      <c r="A27" s="162" t="s">
        <v>24</v>
      </c>
      <c r="B27" s="163"/>
      <c r="C27" s="65">
        <f>'8.経費内訳'!C103</f>
        <v>0</v>
      </c>
      <c r="D27" s="58">
        <f t="shared" si="7"/>
        <v>0</v>
      </c>
      <c r="E27" s="55"/>
      <c r="F27" s="14">
        <f t="shared" si="8"/>
        <v>0</v>
      </c>
      <c r="H27" s="65">
        <f>'8.経費内訳'!F103</f>
        <v>0</v>
      </c>
      <c r="I27" s="58">
        <f t="shared" si="11"/>
        <v>0</v>
      </c>
      <c r="J27" s="13"/>
      <c r="K27" s="14">
        <f t="shared" si="9"/>
        <v>0</v>
      </c>
      <c r="M27" s="65">
        <f t="shared" si="6"/>
        <v>0</v>
      </c>
      <c r="N27" s="49">
        <f t="shared" si="10"/>
        <v>0</v>
      </c>
      <c r="O27" s="13"/>
      <c r="P27" s="14">
        <f t="shared" si="5"/>
        <v>0</v>
      </c>
    </row>
    <row r="28" spans="1:16" ht="20.100000000000001" customHeight="1" x14ac:dyDescent="0.4">
      <c r="A28" s="162" t="s">
        <v>25</v>
      </c>
      <c r="B28" s="163"/>
      <c r="C28" s="65">
        <f>'8.経費内訳'!C110</f>
        <v>0</v>
      </c>
      <c r="D28" s="58">
        <f t="shared" si="7"/>
        <v>0</v>
      </c>
      <c r="E28" s="55"/>
      <c r="F28" s="14">
        <f t="shared" si="8"/>
        <v>0</v>
      </c>
      <c r="H28" s="65">
        <f>'8.経費内訳'!F110</f>
        <v>0</v>
      </c>
      <c r="I28" s="58">
        <f t="shared" si="11"/>
        <v>0</v>
      </c>
      <c r="J28" s="13"/>
      <c r="K28" s="14">
        <f t="shared" si="9"/>
        <v>0</v>
      </c>
      <c r="M28" s="65">
        <f t="shared" si="6"/>
        <v>0</v>
      </c>
      <c r="N28" s="49">
        <f t="shared" si="10"/>
        <v>0</v>
      </c>
      <c r="O28" s="13"/>
      <c r="P28" s="14">
        <f t="shared" si="5"/>
        <v>0</v>
      </c>
    </row>
    <row r="29" spans="1:16" ht="20.100000000000001" customHeight="1" thickBot="1" x14ac:dyDescent="0.45">
      <c r="A29" s="141" t="s">
        <v>13</v>
      </c>
      <c r="B29" s="167"/>
      <c r="C29" s="66">
        <f>SUM(C16:C28)</f>
        <v>0</v>
      </c>
      <c r="D29" s="27">
        <f>SUM(D16:D28)</f>
        <v>0</v>
      </c>
      <c r="E29" s="15" t="s">
        <v>27</v>
      </c>
      <c r="F29" s="16">
        <f>SUM(F16:F28)</f>
        <v>0</v>
      </c>
      <c r="H29" s="66">
        <f>SUM(H16:H28)</f>
        <v>0</v>
      </c>
      <c r="I29" s="27">
        <f>SUM(I16:I28)</f>
        <v>0</v>
      </c>
      <c r="J29" s="15" t="s">
        <v>27</v>
      </c>
      <c r="K29" s="16">
        <f>SUM(K16:K28)</f>
        <v>0</v>
      </c>
      <c r="M29" s="66">
        <f t="shared" si="6"/>
        <v>0</v>
      </c>
      <c r="N29" s="27">
        <f t="shared" si="10"/>
        <v>0</v>
      </c>
      <c r="O29" s="15" t="s">
        <v>27</v>
      </c>
      <c r="P29" s="16">
        <f t="shared" si="5"/>
        <v>0</v>
      </c>
    </row>
    <row r="30" spans="1:16" ht="50.1" customHeight="1" thickBot="1" x14ac:dyDescent="0.45">
      <c r="A30" s="42"/>
      <c r="B30" s="83"/>
      <c r="C30" s="168" t="s">
        <v>70</v>
      </c>
      <c r="D30" s="169"/>
      <c r="E30" s="18" t="s">
        <v>28</v>
      </c>
      <c r="F30" s="19">
        <f>ROUNDDOWN(F29*1/2,-3)</f>
        <v>0</v>
      </c>
      <c r="H30" s="168" t="s">
        <v>70</v>
      </c>
      <c r="I30" s="169"/>
      <c r="J30" s="18" t="s">
        <v>28</v>
      </c>
      <c r="K30" s="19">
        <f>ROUNDDOWN(K29*1/2,-3)</f>
        <v>0</v>
      </c>
      <c r="M30" s="168" t="s">
        <v>71</v>
      </c>
      <c r="N30" s="169"/>
      <c r="O30" s="18" t="s">
        <v>28</v>
      </c>
      <c r="P30" s="19">
        <f t="shared" si="5"/>
        <v>0</v>
      </c>
    </row>
    <row r="31" spans="1:16" s="26" customFormat="1" ht="20.100000000000001" customHeight="1" thickBot="1" x14ac:dyDescent="0.45">
      <c r="A31" s="36"/>
      <c r="B31" s="85"/>
      <c r="C31" s="170" t="s">
        <v>55</v>
      </c>
      <c r="D31" s="171"/>
      <c r="E31" s="20" t="s">
        <v>29</v>
      </c>
      <c r="F31" s="21">
        <f>MIN(5000000,F14+F30)</f>
        <v>0</v>
      </c>
      <c r="H31" s="170" t="s">
        <v>55</v>
      </c>
      <c r="I31" s="171"/>
      <c r="J31" s="20" t="s">
        <v>29</v>
      </c>
      <c r="K31" s="21">
        <f>MIN(5000000,K14+K30)</f>
        <v>0</v>
      </c>
      <c r="M31" s="187" t="s">
        <v>72</v>
      </c>
      <c r="N31" s="188"/>
      <c r="O31" s="20" t="s">
        <v>29</v>
      </c>
      <c r="P31" s="21">
        <f t="shared" si="5"/>
        <v>0</v>
      </c>
    </row>
    <row r="32" spans="1:16" ht="20.100000000000001" customHeight="1" x14ac:dyDescent="0.4">
      <c r="B32" s="83"/>
      <c r="C32" s="166" t="s">
        <v>58</v>
      </c>
      <c r="D32" s="166"/>
      <c r="E32" s="166"/>
      <c r="F32" s="166"/>
      <c r="H32" s="166" t="s">
        <v>58</v>
      </c>
      <c r="I32" s="166"/>
      <c r="J32" s="166"/>
      <c r="K32" s="166"/>
      <c r="M32" s="166" t="s">
        <v>58</v>
      </c>
      <c r="N32" s="166"/>
      <c r="O32" s="166"/>
      <c r="P32" s="166"/>
    </row>
    <row r="33" spans="1:16" ht="20.100000000000001" customHeight="1" x14ac:dyDescent="0.4">
      <c r="A33" s="22"/>
      <c r="B33" s="23"/>
      <c r="C33" s="23"/>
      <c r="D33" s="24"/>
      <c r="E33" s="23"/>
      <c r="F33" s="24"/>
      <c r="H33" s="23"/>
      <c r="I33" s="24"/>
      <c r="J33" s="23"/>
      <c r="K33" s="24"/>
      <c r="M33" s="23"/>
      <c r="N33" s="24"/>
      <c r="O33" s="23"/>
      <c r="P33" s="24"/>
    </row>
    <row r="34" spans="1:16" ht="20.100000000000001" customHeight="1" thickBot="1" x14ac:dyDescent="0.45">
      <c r="A34" s="3"/>
      <c r="C34" s="6" t="s">
        <v>75</v>
      </c>
      <c r="H34" s="6" t="s">
        <v>75</v>
      </c>
      <c r="I34" s="7"/>
      <c r="K34" s="7"/>
      <c r="M34" s="42"/>
      <c r="N34" s="43"/>
      <c r="O34" s="42"/>
      <c r="P34" s="7"/>
    </row>
    <row r="35" spans="1:16" ht="39.950000000000003" customHeight="1" thickBot="1" x14ac:dyDescent="0.45">
      <c r="A35" s="42"/>
      <c r="B35" s="86"/>
      <c r="C35" s="164" t="s">
        <v>45</v>
      </c>
      <c r="D35" s="165"/>
      <c r="E35" s="30" t="s">
        <v>30</v>
      </c>
      <c r="F35" s="28">
        <f>SUM(F13+F29)</f>
        <v>0</v>
      </c>
      <c r="H35" s="164" t="s">
        <v>45</v>
      </c>
      <c r="I35" s="165"/>
      <c r="J35" s="30" t="s">
        <v>30</v>
      </c>
      <c r="K35" s="28">
        <f>SUM(K13+K29)</f>
        <v>0</v>
      </c>
      <c r="M35" s="64"/>
      <c r="N35" s="25"/>
      <c r="O35" s="44"/>
      <c r="P35" s="25"/>
    </row>
    <row r="36" spans="1:16" ht="20.100000000000001" customHeight="1" thickBot="1" x14ac:dyDescent="0.45">
      <c r="A36" s="42"/>
      <c r="B36" s="86"/>
      <c r="C36" s="164" t="s">
        <v>46</v>
      </c>
      <c r="D36" s="165"/>
      <c r="E36" s="30" t="s">
        <v>31</v>
      </c>
      <c r="F36" s="28">
        <f>SUM(F35*1/2)</f>
        <v>0</v>
      </c>
      <c r="H36" s="164" t="s">
        <v>46</v>
      </c>
      <c r="I36" s="165"/>
      <c r="J36" s="30" t="s">
        <v>31</v>
      </c>
      <c r="K36" s="28">
        <f>SUM(K35*1/2)</f>
        <v>0</v>
      </c>
      <c r="M36" s="64"/>
      <c r="N36" s="25"/>
      <c r="O36" s="44"/>
      <c r="P36" s="7"/>
    </row>
    <row r="37" spans="1:16" ht="50.1" customHeight="1" thickBot="1" x14ac:dyDescent="0.45">
      <c r="A37" s="42"/>
      <c r="B37" s="86"/>
      <c r="C37" s="164" t="s">
        <v>73</v>
      </c>
      <c r="D37" s="165"/>
      <c r="E37" s="30" t="s">
        <v>62</v>
      </c>
      <c r="F37" s="28">
        <f>SUM(F20+F21+F24+F25)</f>
        <v>0</v>
      </c>
      <c r="H37" s="164" t="s">
        <v>73</v>
      </c>
      <c r="I37" s="165"/>
      <c r="J37" s="30" t="s">
        <v>62</v>
      </c>
      <c r="K37" s="28">
        <f>SUM(K20+K21+K24+K25)</f>
        <v>0</v>
      </c>
      <c r="M37" s="64"/>
      <c r="N37" s="25"/>
      <c r="O37" s="44"/>
      <c r="P37" s="7"/>
    </row>
    <row r="38" spans="1:16" ht="39.950000000000003" customHeight="1" thickBot="1" x14ac:dyDescent="0.45">
      <c r="A38" s="42"/>
      <c r="B38" s="86"/>
      <c r="C38" s="164" t="s">
        <v>74</v>
      </c>
      <c r="D38" s="165"/>
      <c r="E38" s="30" t="s">
        <v>27</v>
      </c>
      <c r="F38" s="28">
        <f>F29</f>
        <v>0</v>
      </c>
      <c r="H38" s="164" t="s">
        <v>74</v>
      </c>
      <c r="I38" s="165"/>
      <c r="J38" s="30" t="s">
        <v>27</v>
      </c>
      <c r="K38" s="28">
        <f>K29</f>
        <v>0</v>
      </c>
      <c r="M38" s="64"/>
      <c r="N38" s="25"/>
      <c r="O38" s="44"/>
      <c r="P38" s="25"/>
    </row>
    <row r="39" spans="1:16" ht="20.100000000000001" customHeight="1" x14ac:dyDescent="0.4"/>
    <row r="40" spans="1:16" ht="20.100000000000001" customHeight="1" x14ac:dyDescent="0.4"/>
    <row r="41" spans="1:16" ht="20.100000000000001" customHeight="1" x14ac:dyDescent="0.4"/>
    <row r="42" spans="1:16" ht="20.100000000000001" customHeight="1" x14ac:dyDescent="0.4"/>
    <row r="43" spans="1:16" ht="20.100000000000001" customHeight="1" x14ac:dyDescent="0.4"/>
    <row r="44" spans="1:16" ht="20.100000000000001" customHeight="1" x14ac:dyDescent="0.4"/>
    <row r="45" spans="1:16" ht="20.100000000000001" customHeight="1" x14ac:dyDescent="0.4"/>
    <row r="46" spans="1:16" ht="20.100000000000001" customHeight="1" x14ac:dyDescent="0.4"/>
    <row r="47" spans="1:16" ht="20.100000000000001" customHeight="1" x14ac:dyDescent="0.4"/>
    <row r="48" spans="1:16"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sheetData>
  <sheetProtection algorithmName="SHA-512" hashValue="o3STiqhPABoaccXSWoBzvOu/bydX77vbTY7u2OQGiqWYDZzoCh+43RnN4NjxlIMNdUiW7fQJtEmmS12pfRvJKw==" saltValue="XxXdWr6nBJrhED6qXJI73g==" spinCount="100000" sheet="1" objects="1" scenarios="1"/>
  <mergeCells count="49">
    <mergeCell ref="H35:I35"/>
    <mergeCell ref="H36:I36"/>
    <mergeCell ref="H37:I37"/>
    <mergeCell ref="H38:I38"/>
    <mergeCell ref="M30:N30"/>
    <mergeCell ref="M31:N31"/>
    <mergeCell ref="M32:P32"/>
    <mergeCell ref="H32:K32"/>
    <mergeCell ref="H30:I30"/>
    <mergeCell ref="H31:I31"/>
    <mergeCell ref="M14:N14"/>
    <mergeCell ref="H14:I14"/>
    <mergeCell ref="A5:B5"/>
    <mergeCell ref="D5:E5"/>
    <mergeCell ref="A3:B3"/>
    <mergeCell ref="D3:E3"/>
    <mergeCell ref="A4:B4"/>
    <mergeCell ref="D4:E4"/>
    <mergeCell ref="H11:K11"/>
    <mergeCell ref="M11:P11"/>
    <mergeCell ref="A16:B16"/>
    <mergeCell ref="A6:B6"/>
    <mergeCell ref="D6:E6"/>
    <mergeCell ref="A7:B7"/>
    <mergeCell ref="D7:E7"/>
    <mergeCell ref="A12:B12"/>
    <mergeCell ref="A13:B13"/>
    <mergeCell ref="C14:D14"/>
    <mergeCell ref="C11:F11"/>
    <mergeCell ref="A17:B17"/>
    <mergeCell ref="A18:B18"/>
    <mergeCell ref="A19:B19"/>
    <mergeCell ref="A20:B20"/>
    <mergeCell ref="A21:B21"/>
    <mergeCell ref="C38:D38"/>
    <mergeCell ref="C32:F32"/>
    <mergeCell ref="A27:B27"/>
    <mergeCell ref="A28:B28"/>
    <mergeCell ref="A29:B29"/>
    <mergeCell ref="C30:D30"/>
    <mergeCell ref="C31:D31"/>
    <mergeCell ref="C35:D35"/>
    <mergeCell ref="C36:D36"/>
    <mergeCell ref="C37:D37"/>
    <mergeCell ref="A22:B22"/>
    <mergeCell ref="A23:B23"/>
    <mergeCell ref="A24:B24"/>
    <mergeCell ref="A25:B25"/>
    <mergeCell ref="A26:B26"/>
  </mergeCells>
  <phoneticPr fontId="2"/>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24B8-0B15-44A3-976A-531409BBEE27}">
  <dimension ref="A1:F149"/>
  <sheetViews>
    <sheetView view="pageBreakPreview" zoomScaleNormal="55" zoomScaleSheetLayoutView="100" workbookViewId="0">
      <selection activeCell="E3" sqref="E3"/>
    </sheetView>
  </sheetViews>
  <sheetFormatPr defaultRowHeight="13.5" x14ac:dyDescent="0.4"/>
  <cols>
    <col min="1" max="1" width="30.625" style="1" customWidth="1"/>
    <col min="2" max="2" width="40.625" style="1" customWidth="1"/>
    <col min="3" max="3" width="17.5" style="4" customWidth="1"/>
    <col min="4" max="4" width="1.25" style="1" customWidth="1"/>
    <col min="5" max="5" width="40.625" style="1" customWidth="1"/>
    <col min="6" max="6" width="17.5" style="1" customWidth="1"/>
    <col min="7" max="16384" width="9" style="1"/>
  </cols>
  <sheetData>
    <row r="1" spans="1:6" ht="13.5" customHeight="1" x14ac:dyDescent="0.4"/>
    <row r="2" spans="1:6" ht="13.5" customHeight="1" x14ac:dyDescent="0.4"/>
    <row r="3" spans="1:6" ht="13.5" customHeight="1" x14ac:dyDescent="0.4"/>
    <row r="4" spans="1:6" ht="13.5" customHeight="1" x14ac:dyDescent="0.4"/>
    <row r="5" spans="1:6" ht="13.5" customHeight="1" x14ac:dyDescent="0.4"/>
    <row r="6" spans="1:6" ht="13.5" customHeight="1" x14ac:dyDescent="0.4"/>
    <row r="7" spans="1:6" ht="13.5" customHeight="1" x14ac:dyDescent="0.4"/>
    <row r="8" spans="1:6" ht="13.5" customHeight="1" x14ac:dyDescent="0.4"/>
    <row r="9" spans="1:6" ht="20.100000000000001" customHeight="1" x14ac:dyDescent="0.4">
      <c r="A9" s="76" t="s">
        <v>3</v>
      </c>
      <c r="C9" s="5"/>
      <c r="F9" s="59"/>
    </row>
    <row r="10" spans="1:6" ht="20.100000000000001" customHeight="1" thickBot="1" x14ac:dyDescent="0.45">
      <c r="C10" s="5"/>
      <c r="F10" s="59" t="s">
        <v>76</v>
      </c>
    </row>
    <row r="11" spans="1:6" ht="20.100000000000001" customHeight="1" thickBot="1" x14ac:dyDescent="0.45">
      <c r="A11" s="97"/>
      <c r="B11" s="189" t="s">
        <v>78</v>
      </c>
      <c r="C11" s="190"/>
      <c r="E11" s="189" t="s">
        <v>77</v>
      </c>
      <c r="F11" s="190"/>
    </row>
    <row r="12" spans="1:6" ht="45.75" customHeight="1" x14ac:dyDescent="0.4">
      <c r="A12" s="91" t="s">
        <v>6</v>
      </c>
      <c r="B12" s="90" t="s">
        <v>32</v>
      </c>
      <c r="C12" s="93" t="s">
        <v>63</v>
      </c>
      <c r="E12" s="90" t="s">
        <v>32</v>
      </c>
      <c r="F12" s="93" t="s">
        <v>64</v>
      </c>
    </row>
    <row r="13" spans="1:6" ht="20.100000000000001" customHeight="1" x14ac:dyDescent="0.4">
      <c r="A13" s="196" t="s">
        <v>56</v>
      </c>
      <c r="B13" s="32"/>
      <c r="C13" s="94"/>
      <c r="E13" s="32"/>
      <c r="F13" s="94"/>
    </row>
    <row r="14" spans="1:6" ht="20.100000000000001" customHeight="1" x14ac:dyDescent="0.4">
      <c r="A14" s="197"/>
      <c r="B14" s="33"/>
      <c r="C14" s="95"/>
      <c r="E14" s="33"/>
      <c r="F14" s="95"/>
    </row>
    <row r="15" spans="1:6" ht="20.100000000000001" customHeight="1" x14ac:dyDescent="0.4">
      <c r="A15" s="197"/>
      <c r="B15" s="33"/>
      <c r="C15" s="95"/>
      <c r="E15" s="33"/>
      <c r="F15" s="95"/>
    </row>
    <row r="16" spans="1:6" ht="20.100000000000001" customHeight="1" x14ac:dyDescent="0.4">
      <c r="A16" s="197"/>
      <c r="B16" s="33"/>
      <c r="C16" s="95"/>
      <c r="E16" s="33"/>
      <c r="F16" s="95"/>
    </row>
    <row r="17" spans="1:6" ht="20.100000000000001" customHeight="1" x14ac:dyDescent="0.4">
      <c r="A17" s="197"/>
      <c r="B17" s="33"/>
      <c r="C17" s="95"/>
      <c r="E17" s="33"/>
      <c r="F17" s="95"/>
    </row>
    <row r="18" spans="1:6" ht="20.100000000000001" customHeight="1" x14ac:dyDescent="0.4">
      <c r="A18" s="192"/>
      <c r="B18" s="33"/>
      <c r="C18" s="95"/>
      <c r="E18" s="33"/>
      <c r="F18" s="95"/>
    </row>
    <row r="19" spans="1:6" ht="20.100000000000001" customHeight="1" x14ac:dyDescent="0.4">
      <c r="A19" s="193"/>
      <c r="B19" s="2" t="s">
        <v>34</v>
      </c>
      <c r="C19" s="96">
        <f>SUM(C13:C18)</f>
        <v>0</v>
      </c>
      <c r="E19" s="2" t="s">
        <v>34</v>
      </c>
      <c r="F19" s="96">
        <f>SUM(F13:F18)</f>
        <v>0</v>
      </c>
    </row>
    <row r="20" spans="1:6" ht="20.100000000000001" customHeight="1" x14ac:dyDescent="0.4">
      <c r="A20" s="191" t="s">
        <v>35</v>
      </c>
      <c r="B20" s="32"/>
      <c r="C20" s="94"/>
      <c r="E20" s="32"/>
      <c r="F20" s="94"/>
    </row>
    <row r="21" spans="1:6" ht="20.100000000000001" customHeight="1" x14ac:dyDescent="0.4">
      <c r="A21" s="192"/>
      <c r="B21" s="33"/>
      <c r="C21" s="95"/>
      <c r="E21" s="33"/>
      <c r="F21" s="95"/>
    </row>
    <row r="22" spans="1:6" ht="20.100000000000001" customHeight="1" x14ac:dyDescent="0.4">
      <c r="A22" s="192"/>
      <c r="B22" s="33"/>
      <c r="C22" s="95"/>
      <c r="E22" s="33"/>
      <c r="F22" s="95"/>
    </row>
    <row r="23" spans="1:6" ht="20.100000000000001" customHeight="1" x14ac:dyDescent="0.4">
      <c r="A23" s="192"/>
      <c r="B23" s="33"/>
      <c r="C23" s="95"/>
      <c r="E23" s="33"/>
      <c r="F23" s="95"/>
    </row>
    <row r="24" spans="1:6" ht="20.100000000000001" customHeight="1" x14ac:dyDescent="0.4">
      <c r="A24" s="192"/>
      <c r="B24" s="33"/>
      <c r="C24" s="95"/>
      <c r="E24" s="33"/>
      <c r="F24" s="95"/>
    </row>
    <row r="25" spans="1:6" ht="20.100000000000001" customHeight="1" x14ac:dyDescent="0.4">
      <c r="A25" s="192"/>
      <c r="B25" s="33"/>
      <c r="C25" s="95"/>
      <c r="E25" s="33"/>
      <c r="F25" s="95"/>
    </row>
    <row r="26" spans="1:6" ht="20.100000000000001" customHeight="1" x14ac:dyDescent="0.4">
      <c r="A26" s="193"/>
      <c r="B26" s="2" t="s">
        <v>34</v>
      </c>
      <c r="C26" s="96">
        <f>SUM(C20:C25)</f>
        <v>0</v>
      </c>
      <c r="E26" s="2" t="s">
        <v>34</v>
      </c>
      <c r="F26" s="96">
        <f>SUM(F20:F25)</f>
        <v>0</v>
      </c>
    </row>
    <row r="27" spans="1:6" ht="20.100000000000001" customHeight="1" x14ac:dyDescent="0.4">
      <c r="A27" s="191" t="s">
        <v>14</v>
      </c>
      <c r="B27" s="32"/>
      <c r="C27" s="94"/>
      <c r="E27" s="32"/>
      <c r="F27" s="94"/>
    </row>
    <row r="28" spans="1:6" ht="20.100000000000001" customHeight="1" x14ac:dyDescent="0.4">
      <c r="A28" s="192"/>
      <c r="B28" s="33"/>
      <c r="C28" s="95"/>
      <c r="E28" s="33"/>
      <c r="F28" s="95"/>
    </row>
    <row r="29" spans="1:6" ht="20.100000000000001" customHeight="1" x14ac:dyDescent="0.4">
      <c r="A29" s="192"/>
      <c r="B29" s="33"/>
      <c r="C29" s="95"/>
      <c r="E29" s="33"/>
      <c r="F29" s="95"/>
    </row>
    <row r="30" spans="1:6" ht="20.100000000000001" customHeight="1" x14ac:dyDescent="0.4">
      <c r="A30" s="192"/>
      <c r="B30" s="33"/>
      <c r="C30" s="95"/>
      <c r="E30" s="33"/>
      <c r="F30" s="95"/>
    </row>
    <row r="31" spans="1:6" ht="20.100000000000001" customHeight="1" x14ac:dyDescent="0.4">
      <c r="A31" s="192"/>
      <c r="B31" s="33"/>
      <c r="C31" s="95"/>
      <c r="E31" s="33"/>
      <c r="F31" s="95"/>
    </row>
    <row r="32" spans="1:6" ht="20.100000000000001" customHeight="1" x14ac:dyDescent="0.4">
      <c r="A32" s="192"/>
      <c r="B32" s="33"/>
      <c r="C32" s="95"/>
      <c r="E32" s="33"/>
      <c r="F32" s="95"/>
    </row>
    <row r="33" spans="1:6" ht="20.100000000000001" customHeight="1" x14ac:dyDescent="0.4">
      <c r="A33" s="193"/>
      <c r="B33" s="2" t="s">
        <v>34</v>
      </c>
      <c r="C33" s="96">
        <f>SUM(C27:C32)</f>
        <v>0</v>
      </c>
      <c r="E33" s="2" t="s">
        <v>34</v>
      </c>
      <c r="F33" s="96">
        <f>SUM(F27:F32)</f>
        <v>0</v>
      </c>
    </row>
    <row r="34" spans="1:6" ht="20.100000000000001" customHeight="1" x14ac:dyDescent="0.4">
      <c r="A34" s="191" t="s">
        <v>15</v>
      </c>
      <c r="B34" s="32"/>
      <c r="C34" s="94"/>
      <c r="E34" s="32"/>
      <c r="F34" s="94"/>
    </row>
    <row r="35" spans="1:6" ht="20.100000000000001" customHeight="1" x14ac:dyDescent="0.4">
      <c r="A35" s="192"/>
      <c r="B35" s="33"/>
      <c r="C35" s="95"/>
      <c r="E35" s="33"/>
      <c r="F35" s="95"/>
    </row>
    <row r="36" spans="1:6" ht="20.100000000000001" customHeight="1" x14ac:dyDescent="0.4">
      <c r="A36" s="192"/>
      <c r="B36" s="33"/>
      <c r="C36" s="95"/>
      <c r="E36" s="33"/>
      <c r="F36" s="95"/>
    </row>
    <row r="37" spans="1:6" ht="20.100000000000001" customHeight="1" x14ac:dyDescent="0.4">
      <c r="A37" s="192"/>
      <c r="B37" s="33"/>
      <c r="C37" s="95"/>
      <c r="E37" s="33"/>
      <c r="F37" s="95"/>
    </row>
    <row r="38" spans="1:6" ht="20.100000000000001" customHeight="1" x14ac:dyDescent="0.4">
      <c r="A38" s="192"/>
      <c r="B38" s="33"/>
      <c r="C38" s="95"/>
      <c r="E38" s="33"/>
      <c r="F38" s="95"/>
    </row>
    <row r="39" spans="1:6" ht="20.100000000000001" customHeight="1" x14ac:dyDescent="0.4">
      <c r="A39" s="192"/>
      <c r="B39" s="33"/>
      <c r="C39" s="95"/>
      <c r="E39" s="33"/>
      <c r="F39" s="95"/>
    </row>
    <row r="40" spans="1:6" ht="20.100000000000001" customHeight="1" x14ac:dyDescent="0.4">
      <c r="A40" s="193"/>
      <c r="B40" s="2" t="s">
        <v>34</v>
      </c>
      <c r="C40" s="96">
        <f>SUM(C34:C39)</f>
        <v>0</v>
      </c>
      <c r="E40" s="2" t="s">
        <v>34</v>
      </c>
      <c r="F40" s="96">
        <f>SUM(F34:F39)</f>
        <v>0</v>
      </c>
    </row>
    <row r="41" spans="1:6" ht="20.100000000000001" customHeight="1" x14ac:dyDescent="0.4">
      <c r="A41" s="191" t="s">
        <v>16</v>
      </c>
      <c r="B41" s="32"/>
      <c r="C41" s="94"/>
      <c r="E41" s="32"/>
      <c r="F41" s="94"/>
    </row>
    <row r="42" spans="1:6" ht="20.100000000000001" customHeight="1" x14ac:dyDescent="0.4">
      <c r="A42" s="192"/>
      <c r="B42" s="33"/>
      <c r="C42" s="95"/>
      <c r="E42" s="33"/>
      <c r="F42" s="95"/>
    </row>
    <row r="43" spans="1:6" ht="20.100000000000001" customHeight="1" x14ac:dyDescent="0.4">
      <c r="A43" s="192"/>
      <c r="B43" s="33"/>
      <c r="C43" s="95"/>
      <c r="E43" s="33"/>
      <c r="F43" s="95"/>
    </row>
    <row r="44" spans="1:6" ht="20.100000000000001" customHeight="1" x14ac:dyDescent="0.4">
      <c r="A44" s="192"/>
      <c r="B44" s="33"/>
      <c r="C44" s="95"/>
      <c r="E44" s="33"/>
      <c r="F44" s="95"/>
    </row>
    <row r="45" spans="1:6" ht="20.100000000000001" customHeight="1" x14ac:dyDescent="0.4">
      <c r="A45" s="192"/>
      <c r="B45" s="33"/>
      <c r="C45" s="95"/>
      <c r="E45" s="33"/>
      <c r="F45" s="95"/>
    </row>
    <row r="46" spans="1:6" ht="20.100000000000001" customHeight="1" x14ac:dyDescent="0.4">
      <c r="A46" s="192"/>
      <c r="B46" s="33"/>
      <c r="C46" s="95"/>
      <c r="E46" s="33"/>
      <c r="F46" s="95"/>
    </row>
    <row r="47" spans="1:6" ht="20.100000000000001" customHeight="1" x14ac:dyDescent="0.4">
      <c r="A47" s="193"/>
      <c r="B47" s="2" t="s">
        <v>34</v>
      </c>
      <c r="C47" s="96">
        <f>SUM(C41:C46)</f>
        <v>0</v>
      </c>
      <c r="E47" s="2" t="s">
        <v>34</v>
      </c>
      <c r="F47" s="96">
        <f>SUM(F41:F46)</f>
        <v>0</v>
      </c>
    </row>
    <row r="48" spans="1:6" ht="20.100000000000001" customHeight="1" x14ac:dyDescent="0.4">
      <c r="A48" s="191" t="s">
        <v>38</v>
      </c>
      <c r="B48" s="32"/>
      <c r="C48" s="94"/>
      <c r="E48" s="32"/>
      <c r="F48" s="94"/>
    </row>
    <row r="49" spans="1:6" ht="20.100000000000001" customHeight="1" x14ac:dyDescent="0.4">
      <c r="A49" s="192"/>
      <c r="B49" s="33"/>
      <c r="C49" s="95"/>
      <c r="E49" s="33"/>
      <c r="F49" s="95"/>
    </row>
    <row r="50" spans="1:6" ht="20.100000000000001" customHeight="1" x14ac:dyDescent="0.4">
      <c r="A50" s="192"/>
      <c r="B50" s="33"/>
      <c r="C50" s="95"/>
      <c r="E50" s="33"/>
      <c r="F50" s="95"/>
    </row>
    <row r="51" spans="1:6" ht="20.100000000000001" customHeight="1" x14ac:dyDescent="0.4">
      <c r="A51" s="192"/>
      <c r="B51" s="33"/>
      <c r="C51" s="95"/>
      <c r="E51" s="33"/>
      <c r="F51" s="95"/>
    </row>
    <row r="52" spans="1:6" ht="20.100000000000001" customHeight="1" x14ac:dyDescent="0.4">
      <c r="A52" s="192"/>
      <c r="B52" s="33"/>
      <c r="C52" s="95"/>
      <c r="E52" s="33"/>
      <c r="F52" s="95"/>
    </row>
    <row r="53" spans="1:6" ht="20.100000000000001" customHeight="1" x14ac:dyDescent="0.4">
      <c r="A53" s="192"/>
      <c r="B53" s="33"/>
      <c r="C53" s="95"/>
      <c r="E53" s="33"/>
      <c r="F53" s="95"/>
    </row>
    <row r="54" spans="1:6" ht="20.100000000000001" customHeight="1" x14ac:dyDescent="0.4">
      <c r="A54" s="193"/>
      <c r="B54" s="2" t="s">
        <v>34</v>
      </c>
      <c r="C54" s="96">
        <f>SUM(C48:C53)</f>
        <v>0</v>
      </c>
      <c r="E54" s="2" t="s">
        <v>34</v>
      </c>
      <c r="F54" s="96">
        <f>SUM(F48:F53)</f>
        <v>0</v>
      </c>
    </row>
    <row r="55" spans="1:6" ht="20.100000000000001" customHeight="1" x14ac:dyDescent="0.4">
      <c r="A55" s="191" t="s">
        <v>39</v>
      </c>
      <c r="B55" s="32"/>
      <c r="C55" s="94"/>
      <c r="E55" s="32"/>
      <c r="F55" s="94"/>
    </row>
    <row r="56" spans="1:6" ht="20.100000000000001" customHeight="1" x14ac:dyDescent="0.4">
      <c r="A56" s="192"/>
      <c r="B56" s="33"/>
      <c r="C56" s="95"/>
      <c r="E56" s="33"/>
      <c r="F56" s="95"/>
    </row>
    <row r="57" spans="1:6" ht="20.100000000000001" customHeight="1" x14ac:dyDescent="0.4">
      <c r="A57" s="192"/>
      <c r="B57" s="33"/>
      <c r="C57" s="95"/>
      <c r="E57" s="33"/>
      <c r="F57" s="95"/>
    </row>
    <row r="58" spans="1:6" ht="20.100000000000001" customHeight="1" x14ac:dyDescent="0.4">
      <c r="A58" s="192"/>
      <c r="B58" s="33"/>
      <c r="C58" s="95"/>
      <c r="E58" s="33"/>
      <c r="F58" s="95"/>
    </row>
    <row r="59" spans="1:6" ht="20.100000000000001" customHeight="1" x14ac:dyDescent="0.4">
      <c r="A59" s="192"/>
      <c r="B59" s="33"/>
      <c r="C59" s="95"/>
      <c r="E59" s="33"/>
      <c r="F59" s="95"/>
    </row>
    <row r="60" spans="1:6" ht="20.100000000000001" customHeight="1" x14ac:dyDescent="0.4">
      <c r="A60" s="192"/>
      <c r="B60" s="33"/>
      <c r="C60" s="95"/>
      <c r="E60" s="33"/>
      <c r="F60" s="95"/>
    </row>
    <row r="61" spans="1:6" ht="20.100000000000001" customHeight="1" x14ac:dyDescent="0.4">
      <c r="A61" s="193"/>
      <c r="B61" s="2" t="s">
        <v>34</v>
      </c>
      <c r="C61" s="96">
        <f>SUM(C55:C60)</f>
        <v>0</v>
      </c>
      <c r="E61" s="2" t="s">
        <v>34</v>
      </c>
      <c r="F61" s="96">
        <f>SUM(F55:F60)</f>
        <v>0</v>
      </c>
    </row>
    <row r="62" spans="1:6" ht="20.100000000000001" customHeight="1" x14ac:dyDescent="0.4">
      <c r="A62" s="191" t="s">
        <v>19</v>
      </c>
      <c r="B62" s="32"/>
      <c r="C62" s="94"/>
      <c r="E62" s="32"/>
      <c r="F62" s="94"/>
    </row>
    <row r="63" spans="1:6" ht="20.100000000000001" customHeight="1" x14ac:dyDescent="0.4">
      <c r="A63" s="192"/>
      <c r="B63" s="33"/>
      <c r="C63" s="95"/>
      <c r="E63" s="33"/>
      <c r="F63" s="95"/>
    </row>
    <row r="64" spans="1:6" ht="20.100000000000001" customHeight="1" x14ac:dyDescent="0.4">
      <c r="A64" s="192"/>
      <c r="B64" s="33"/>
      <c r="C64" s="95"/>
      <c r="E64" s="33"/>
      <c r="F64" s="95"/>
    </row>
    <row r="65" spans="1:6" ht="20.100000000000001" customHeight="1" x14ac:dyDescent="0.4">
      <c r="A65" s="192"/>
      <c r="B65" s="33"/>
      <c r="C65" s="95"/>
      <c r="E65" s="33"/>
      <c r="F65" s="95"/>
    </row>
    <row r="66" spans="1:6" ht="20.100000000000001" customHeight="1" x14ac:dyDescent="0.4">
      <c r="A66" s="192"/>
      <c r="B66" s="33"/>
      <c r="C66" s="95"/>
      <c r="E66" s="33"/>
      <c r="F66" s="95"/>
    </row>
    <row r="67" spans="1:6" ht="19.5" customHeight="1" x14ac:dyDescent="0.4">
      <c r="A67" s="192"/>
      <c r="B67" s="33"/>
      <c r="C67" s="95"/>
      <c r="E67" s="33"/>
      <c r="F67" s="95"/>
    </row>
    <row r="68" spans="1:6" ht="20.100000000000001" customHeight="1" x14ac:dyDescent="0.4">
      <c r="A68" s="193"/>
      <c r="B68" s="2" t="s">
        <v>34</v>
      </c>
      <c r="C68" s="96">
        <f>SUM(C62:C67)</f>
        <v>0</v>
      </c>
      <c r="E68" s="2" t="s">
        <v>34</v>
      </c>
      <c r="F68" s="96">
        <f>SUM(F62:F67)</f>
        <v>0</v>
      </c>
    </row>
    <row r="69" spans="1:6" ht="20.100000000000001" customHeight="1" x14ac:dyDescent="0.4">
      <c r="A69" s="191" t="s">
        <v>20</v>
      </c>
      <c r="B69" s="32"/>
      <c r="C69" s="94"/>
      <c r="E69" s="32"/>
      <c r="F69" s="94"/>
    </row>
    <row r="70" spans="1:6" ht="20.100000000000001" customHeight="1" x14ac:dyDescent="0.4">
      <c r="A70" s="192"/>
      <c r="B70" s="33"/>
      <c r="C70" s="95"/>
      <c r="E70" s="33"/>
      <c r="F70" s="95"/>
    </row>
    <row r="71" spans="1:6" ht="20.100000000000001" customHeight="1" x14ac:dyDescent="0.4">
      <c r="A71" s="192"/>
      <c r="B71" s="33"/>
      <c r="C71" s="95"/>
      <c r="E71" s="33"/>
      <c r="F71" s="95"/>
    </row>
    <row r="72" spans="1:6" ht="20.100000000000001" customHeight="1" x14ac:dyDescent="0.4">
      <c r="A72" s="192"/>
      <c r="B72" s="33"/>
      <c r="C72" s="95"/>
      <c r="E72" s="33"/>
      <c r="F72" s="95"/>
    </row>
    <row r="73" spans="1:6" ht="20.100000000000001" customHeight="1" x14ac:dyDescent="0.4">
      <c r="A73" s="192"/>
      <c r="B73" s="33"/>
      <c r="C73" s="95"/>
      <c r="E73" s="33"/>
      <c r="F73" s="95"/>
    </row>
    <row r="74" spans="1:6" ht="20.100000000000001" customHeight="1" x14ac:dyDescent="0.4">
      <c r="A74" s="192"/>
      <c r="B74" s="33"/>
      <c r="C74" s="95"/>
      <c r="E74" s="33"/>
      <c r="F74" s="95"/>
    </row>
    <row r="75" spans="1:6" ht="20.100000000000001" customHeight="1" x14ac:dyDescent="0.4">
      <c r="A75" s="193"/>
      <c r="B75" s="2" t="s">
        <v>34</v>
      </c>
      <c r="C75" s="96">
        <f>SUM(C69:C74)</f>
        <v>0</v>
      </c>
      <c r="E75" s="2" t="s">
        <v>34</v>
      </c>
      <c r="F75" s="96">
        <f>SUM(F69:F74)</f>
        <v>0</v>
      </c>
    </row>
    <row r="76" spans="1:6" ht="20.100000000000001" customHeight="1" x14ac:dyDescent="0.4">
      <c r="A76" s="191" t="s">
        <v>40</v>
      </c>
      <c r="B76" s="32"/>
      <c r="C76" s="94"/>
      <c r="E76" s="32"/>
      <c r="F76" s="94"/>
    </row>
    <row r="77" spans="1:6" ht="20.100000000000001" customHeight="1" x14ac:dyDescent="0.4">
      <c r="A77" s="192"/>
      <c r="B77" s="33"/>
      <c r="C77" s="95"/>
      <c r="E77" s="33"/>
      <c r="F77" s="95"/>
    </row>
    <row r="78" spans="1:6" ht="20.100000000000001" customHeight="1" x14ac:dyDescent="0.4">
      <c r="A78" s="192"/>
      <c r="B78" s="33"/>
      <c r="C78" s="95"/>
      <c r="E78" s="33"/>
      <c r="F78" s="95"/>
    </row>
    <row r="79" spans="1:6" ht="20.100000000000001" customHeight="1" x14ac:dyDescent="0.4">
      <c r="A79" s="192"/>
      <c r="B79" s="33"/>
      <c r="C79" s="95"/>
      <c r="E79" s="33"/>
      <c r="F79" s="95"/>
    </row>
    <row r="80" spans="1:6" ht="20.100000000000001" customHeight="1" x14ac:dyDescent="0.4">
      <c r="A80" s="192"/>
      <c r="B80" s="33"/>
      <c r="C80" s="95"/>
      <c r="E80" s="33"/>
      <c r="F80" s="95"/>
    </row>
    <row r="81" spans="1:6" ht="20.100000000000001" customHeight="1" x14ac:dyDescent="0.4">
      <c r="A81" s="192"/>
      <c r="B81" s="33"/>
      <c r="C81" s="95"/>
      <c r="E81" s="33"/>
      <c r="F81" s="95"/>
    </row>
    <row r="82" spans="1:6" ht="20.100000000000001" customHeight="1" x14ac:dyDescent="0.4">
      <c r="A82" s="193"/>
      <c r="B82" s="2" t="s">
        <v>34</v>
      </c>
      <c r="C82" s="96">
        <f>SUM(C76:C81)</f>
        <v>0</v>
      </c>
      <c r="E82" s="2" t="s">
        <v>34</v>
      </c>
      <c r="F82" s="96">
        <f>SUM(F76:F81)</f>
        <v>0</v>
      </c>
    </row>
    <row r="83" spans="1:6" ht="20.100000000000001" customHeight="1" x14ac:dyDescent="0.4">
      <c r="A83" s="191" t="s">
        <v>41</v>
      </c>
      <c r="B83" s="32"/>
      <c r="C83" s="94"/>
      <c r="E83" s="32"/>
      <c r="F83" s="94"/>
    </row>
    <row r="84" spans="1:6" ht="20.100000000000001" customHeight="1" x14ac:dyDescent="0.4">
      <c r="A84" s="192"/>
      <c r="B84" s="33"/>
      <c r="C84" s="95"/>
      <c r="E84" s="33"/>
      <c r="F84" s="95"/>
    </row>
    <row r="85" spans="1:6" ht="20.100000000000001" customHeight="1" x14ac:dyDescent="0.4">
      <c r="A85" s="192"/>
      <c r="B85" s="33"/>
      <c r="C85" s="95"/>
      <c r="E85" s="33"/>
      <c r="F85" s="95"/>
    </row>
    <row r="86" spans="1:6" ht="20.100000000000001" customHeight="1" x14ac:dyDescent="0.4">
      <c r="A86" s="192"/>
      <c r="B86" s="33"/>
      <c r="C86" s="95"/>
      <c r="E86" s="33"/>
      <c r="F86" s="95"/>
    </row>
    <row r="87" spans="1:6" ht="20.100000000000001" customHeight="1" x14ac:dyDescent="0.4">
      <c r="A87" s="192"/>
      <c r="B87" s="33"/>
      <c r="C87" s="95"/>
      <c r="E87" s="33"/>
      <c r="F87" s="95"/>
    </row>
    <row r="88" spans="1:6" ht="20.100000000000001" customHeight="1" x14ac:dyDescent="0.4">
      <c r="A88" s="192"/>
      <c r="B88" s="33"/>
      <c r="C88" s="95"/>
      <c r="E88" s="33"/>
      <c r="F88" s="95"/>
    </row>
    <row r="89" spans="1:6" ht="20.100000000000001" customHeight="1" x14ac:dyDescent="0.4">
      <c r="A89" s="193"/>
      <c r="B89" s="2" t="s">
        <v>34</v>
      </c>
      <c r="C89" s="96">
        <f>SUM(C83:C88)</f>
        <v>0</v>
      </c>
      <c r="E89" s="2" t="s">
        <v>34</v>
      </c>
      <c r="F89" s="96">
        <f>SUM(F83:F88)</f>
        <v>0</v>
      </c>
    </row>
    <row r="90" spans="1:6" ht="20.100000000000001" customHeight="1" x14ac:dyDescent="0.4">
      <c r="A90" s="191" t="s">
        <v>23</v>
      </c>
      <c r="B90" s="32"/>
      <c r="C90" s="94"/>
      <c r="E90" s="32"/>
      <c r="F90" s="94"/>
    </row>
    <row r="91" spans="1:6" ht="20.100000000000001" customHeight="1" x14ac:dyDescent="0.4">
      <c r="A91" s="192"/>
      <c r="B91" s="33"/>
      <c r="C91" s="95"/>
      <c r="E91" s="33"/>
      <c r="F91" s="95"/>
    </row>
    <row r="92" spans="1:6" ht="20.100000000000001" customHeight="1" x14ac:dyDescent="0.4">
      <c r="A92" s="192"/>
      <c r="B92" s="33"/>
      <c r="C92" s="95"/>
      <c r="E92" s="33"/>
      <c r="F92" s="95"/>
    </row>
    <row r="93" spans="1:6" ht="20.100000000000001" customHeight="1" x14ac:dyDescent="0.4">
      <c r="A93" s="192"/>
      <c r="B93" s="33"/>
      <c r="C93" s="95"/>
      <c r="E93" s="33"/>
      <c r="F93" s="95"/>
    </row>
    <row r="94" spans="1:6" ht="20.100000000000001" customHeight="1" x14ac:dyDescent="0.4">
      <c r="A94" s="192"/>
      <c r="B94" s="33"/>
      <c r="C94" s="95"/>
      <c r="E94" s="33"/>
      <c r="F94" s="95"/>
    </row>
    <row r="95" spans="1:6" ht="20.100000000000001" customHeight="1" x14ac:dyDescent="0.4">
      <c r="A95" s="192"/>
      <c r="B95" s="33"/>
      <c r="C95" s="95"/>
      <c r="E95" s="33"/>
      <c r="F95" s="95"/>
    </row>
    <row r="96" spans="1:6" ht="20.100000000000001" customHeight="1" x14ac:dyDescent="0.4">
      <c r="A96" s="193"/>
      <c r="B96" s="2" t="s">
        <v>34</v>
      </c>
      <c r="C96" s="96">
        <f>SUM(C90:C95)</f>
        <v>0</v>
      </c>
      <c r="E96" s="2" t="s">
        <v>34</v>
      </c>
      <c r="F96" s="96">
        <f>SUM(F90:F95)</f>
        <v>0</v>
      </c>
    </row>
    <row r="97" spans="1:6" ht="20.100000000000001" customHeight="1" x14ac:dyDescent="0.4">
      <c r="A97" s="191" t="s">
        <v>24</v>
      </c>
      <c r="B97" s="32"/>
      <c r="C97" s="94"/>
      <c r="E97" s="32"/>
      <c r="F97" s="94"/>
    </row>
    <row r="98" spans="1:6" ht="20.100000000000001" customHeight="1" x14ac:dyDescent="0.4">
      <c r="A98" s="192"/>
      <c r="B98" s="33"/>
      <c r="C98" s="95"/>
      <c r="E98" s="33"/>
      <c r="F98" s="95"/>
    </row>
    <row r="99" spans="1:6" ht="20.100000000000001" customHeight="1" x14ac:dyDescent="0.4">
      <c r="A99" s="192"/>
      <c r="B99" s="33"/>
      <c r="C99" s="95"/>
      <c r="E99" s="33"/>
      <c r="F99" s="95"/>
    </row>
    <row r="100" spans="1:6" ht="20.100000000000001" customHeight="1" x14ac:dyDescent="0.4">
      <c r="A100" s="192"/>
      <c r="B100" s="33"/>
      <c r="C100" s="95"/>
      <c r="E100" s="33"/>
      <c r="F100" s="95"/>
    </row>
    <row r="101" spans="1:6" ht="20.100000000000001" customHeight="1" x14ac:dyDescent="0.4">
      <c r="A101" s="192"/>
      <c r="B101" s="33"/>
      <c r="C101" s="95"/>
      <c r="E101" s="33"/>
      <c r="F101" s="95"/>
    </row>
    <row r="102" spans="1:6" ht="20.100000000000001" customHeight="1" x14ac:dyDescent="0.4">
      <c r="A102" s="192"/>
      <c r="B102" s="33"/>
      <c r="C102" s="95"/>
      <c r="E102" s="33"/>
      <c r="F102" s="95"/>
    </row>
    <row r="103" spans="1:6" ht="20.100000000000001" customHeight="1" x14ac:dyDescent="0.4">
      <c r="A103" s="193"/>
      <c r="B103" s="2" t="s">
        <v>34</v>
      </c>
      <c r="C103" s="96">
        <f>SUM(C97:C102)</f>
        <v>0</v>
      </c>
      <c r="E103" s="2" t="s">
        <v>34</v>
      </c>
      <c r="F103" s="96">
        <f>SUM(F97:F102)</f>
        <v>0</v>
      </c>
    </row>
    <row r="104" spans="1:6" ht="20.100000000000001" customHeight="1" x14ac:dyDescent="0.4">
      <c r="A104" s="191" t="s">
        <v>25</v>
      </c>
      <c r="B104" s="32"/>
      <c r="C104" s="94"/>
      <c r="E104" s="32"/>
      <c r="F104" s="94"/>
    </row>
    <row r="105" spans="1:6" ht="20.100000000000001" customHeight="1" x14ac:dyDescent="0.4">
      <c r="A105" s="192"/>
      <c r="B105" s="33"/>
      <c r="C105" s="95"/>
      <c r="E105" s="33"/>
      <c r="F105" s="95"/>
    </row>
    <row r="106" spans="1:6" ht="20.100000000000001" customHeight="1" x14ac:dyDescent="0.4">
      <c r="A106" s="192"/>
      <c r="B106" s="33"/>
      <c r="C106" s="95"/>
      <c r="E106" s="33"/>
      <c r="F106" s="95"/>
    </row>
    <row r="107" spans="1:6" ht="20.100000000000001" customHeight="1" x14ac:dyDescent="0.4">
      <c r="A107" s="192"/>
      <c r="B107" s="33"/>
      <c r="C107" s="95"/>
      <c r="E107" s="33"/>
      <c r="F107" s="95"/>
    </row>
    <row r="108" spans="1:6" ht="20.100000000000001" customHeight="1" x14ac:dyDescent="0.4">
      <c r="A108" s="192"/>
      <c r="B108" s="33"/>
      <c r="C108" s="95"/>
      <c r="E108" s="33"/>
      <c r="F108" s="95"/>
    </row>
    <row r="109" spans="1:6" ht="20.100000000000001" customHeight="1" x14ac:dyDescent="0.4">
      <c r="A109" s="192"/>
      <c r="B109" s="33"/>
      <c r="C109" s="95"/>
      <c r="E109" s="33"/>
      <c r="F109" s="95"/>
    </row>
    <row r="110" spans="1:6" ht="20.100000000000001" customHeight="1" thickBot="1" x14ac:dyDescent="0.45">
      <c r="A110" s="193"/>
      <c r="B110" s="98" t="s">
        <v>34</v>
      </c>
      <c r="C110" s="99">
        <f>SUM(C104:C109)</f>
        <v>0</v>
      </c>
      <c r="E110" s="98" t="s">
        <v>34</v>
      </c>
      <c r="F110" s="99">
        <f>SUM(F104:F109)</f>
        <v>0</v>
      </c>
    </row>
    <row r="111" spans="1:6" ht="39" customHeight="1" thickBot="1" x14ac:dyDescent="0.45">
      <c r="A111" s="92"/>
      <c r="B111" s="100" t="s">
        <v>79</v>
      </c>
      <c r="C111" s="101">
        <f>C19+C26+C33+C40+C47+C54+C61+C68+C75+C82+C89+C96+C103+C110</f>
        <v>0</v>
      </c>
      <c r="E111" s="100" t="s">
        <v>79</v>
      </c>
      <c r="F111" s="101">
        <f>F19+F26+F33+F40+F47+F54+F61+F68+F75+F82+F89+F96+F103+F110</f>
        <v>0</v>
      </c>
    </row>
    <row r="112" spans="1:6" ht="20.100000000000001" customHeight="1" x14ac:dyDescent="0.4">
      <c r="B112" s="194" t="s">
        <v>57</v>
      </c>
      <c r="C112" s="194"/>
      <c r="E112" s="194" t="s">
        <v>57</v>
      </c>
      <c r="F112" s="194"/>
    </row>
    <row r="113" spans="1:6" ht="20.100000000000001" customHeight="1" x14ac:dyDescent="0.4">
      <c r="A113" s="102"/>
      <c r="B113" s="195"/>
      <c r="C113" s="195"/>
      <c r="E113" s="195"/>
      <c r="F113" s="195"/>
    </row>
    <row r="114" spans="1:6" ht="20.100000000000001" customHeight="1" x14ac:dyDescent="0.4">
      <c r="A114" s="102"/>
      <c r="B114" s="195"/>
      <c r="C114" s="195"/>
      <c r="E114" s="195"/>
      <c r="F114" s="195"/>
    </row>
    <row r="115" spans="1:6" ht="20.100000000000001" customHeight="1" x14ac:dyDescent="0.4">
      <c r="B115" s="195"/>
      <c r="C115" s="195"/>
      <c r="E115" s="195"/>
      <c r="F115" s="195"/>
    </row>
    <row r="116" spans="1:6" ht="20.100000000000001" customHeight="1" x14ac:dyDescent="0.4"/>
    <row r="117" spans="1:6" ht="20.100000000000001" customHeight="1" x14ac:dyDescent="0.4"/>
    <row r="118" spans="1:6" ht="20.100000000000001" customHeight="1" x14ac:dyDescent="0.4"/>
    <row r="119" spans="1:6" ht="20.100000000000001" customHeight="1" x14ac:dyDescent="0.4"/>
    <row r="120" spans="1:6" ht="20.100000000000001" customHeight="1" x14ac:dyDescent="0.4"/>
    <row r="121" spans="1:6" ht="20.100000000000001" customHeight="1" x14ac:dyDescent="0.4"/>
    <row r="122" spans="1:6" ht="20.100000000000001" customHeight="1" x14ac:dyDescent="0.4"/>
    <row r="123" spans="1:6" ht="20.100000000000001" customHeight="1" x14ac:dyDescent="0.4"/>
    <row r="124" spans="1:6" ht="20.100000000000001" customHeight="1" x14ac:dyDescent="0.4"/>
    <row r="125" spans="1:6" ht="20.100000000000001" customHeight="1" x14ac:dyDescent="0.4"/>
    <row r="126" spans="1:6" ht="20.100000000000001" customHeight="1" x14ac:dyDescent="0.4"/>
    <row r="127" spans="1:6" ht="20.100000000000001" customHeight="1" x14ac:dyDescent="0.4"/>
    <row r="128" spans="1:6"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sheetData>
  <sheetProtection algorithmName="SHA-512" hashValue="sK9lKFOcQzNz09BPBmGliSKFcW02Q8eJYJyA3HvLVbTvb+mQkuZrNr/u5bGH9C/mxBKLRzRSkHvcbZ1Y1FJsvA==" saltValue="j4oQC8tCMHRPZmwnWluxUw==" spinCount="100000" sheet="1" objects="1" scenarios="1"/>
  <mergeCells count="18">
    <mergeCell ref="B112:C115"/>
    <mergeCell ref="E112:F115"/>
    <mergeCell ref="A48:A54"/>
    <mergeCell ref="A13:A19"/>
    <mergeCell ref="A20:A26"/>
    <mergeCell ref="A27:A33"/>
    <mergeCell ref="A34:A40"/>
    <mergeCell ref="A41:A47"/>
    <mergeCell ref="E11:F11"/>
    <mergeCell ref="B11:C11"/>
    <mergeCell ref="A97:A103"/>
    <mergeCell ref="A104:A110"/>
    <mergeCell ref="A55:A61"/>
    <mergeCell ref="A62:A68"/>
    <mergeCell ref="A69:A75"/>
    <mergeCell ref="A76:A82"/>
    <mergeCell ref="A83:A89"/>
    <mergeCell ref="A90:A96"/>
  </mergeCells>
  <phoneticPr fontId="2"/>
  <printOptions horizontalCentered="1"/>
  <pageMargins left="0.70866141732283472" right="0.70866141732283472" top="0.74803149606299213" bottom="0.74803149606299213" header="0.31496062992125984" footer="0.31496062992125984"/>
  <pageSetup paperSize="9" scale="53" fitToHeight="2" orientation="portrait" r:id="rId1"/>
  <headerFooter>
    <oddFooter>&amp;P / &amp;N ページ</oddFooter>
  </headerFooter>
  <rowBreaks count="1" manualBreakCount="1">
    <brk id="6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E48D9-E067-48CB-BBBA-42A29CE6C746}">
  <sheetPr>
    <tabColor theme="4"/>
    <pageSetUpPr fitToPage="1"/>
  </sheetPr>
  <dimension ref="A10:P61"/>
  <sheetViews>
    <sheetView view="pageBreakPreview" topLeftCell="A7" zoomScaleNormal="100" zoomScaleSheetLayoutView="100" workbookViewId="0">
      <selection activeCell="E19" sqref="E19"/>
    </sheetView>
  </sheetViews>
  <sheetFormatPr defaultRowHeight="12.75" x14ac:dyDescent="0.4"/>
  <cols>
    <col min="1" max="4" width="9" style="6"/>
    <col min="5" max="6" width="20.625" style="6" customWidth="1"/>
    <col min="7" max="7" width="1.25" style="6" customWidth="1"/>
    <col min="8" max="9" width="9" style="6"/>
    <col min="10" max="11" width="20.625" style="6" customWidth="1"/>
    <col min="12" max="12" width="1.25" style="6" customWidth="1"/>
    <col min="13" max="14" width="9" style="6"/>
    <col min="15" max="16" width="20.625" style="6" customWidth="1"/>
    <col min="17" max="16384" width="9" style="6"/>
  </cols>
  <sheetData>
    <row r="10" spans="1:16" ht="20.100000000000001" customHeight="1" x14ac:dyDescent="0.4">
      <c r="A10" s="76" t="s">
        <v>82</v>
      </c>
    </row>
    <row r="11" spans="1:16" ht="20.100000000000001" customHeight="1" x14ac:dyDescent="0.4">
      <c r="A11" s="76" t="s">
        <v>1</v>
      </c>
      <c r="F11" s="8"/>
      <c r="G11" s="8"/>
      <c r="K11" s="8"/>
      <c r="L11" s="8"/>
      <c r="P11" s="8"/>
    </row>
    <row r="12" spans="1:16" ht="20.100000000000001" customHeight="1" thickBot="1" x14ac:dyDescent="0.45">
      <c r="A12" s="76"/>
      <c r="F12" s="8"/>
      <c r="G12" s="8"/>
      <c r="K12" s="8"/>
      <c r="L12" s="8"/>
      <c r="P12" s="8" t="s">
        <v>33</v>
      </c>
    </row>
    <row r="13" spans="1:16" ht="20.100000000000001" customHeight="1" thickBot="1" x14ac:dyDescent="0.45">
      <c r="C13" s="153" t="s">
        <v>59</v>
      </c>
      <c r="D13" s="154"/>
      <c r="E13" s="154"/>
      <c r="F13" s="155"/>
      <c r="G13" s="72"/>
      <c r="H13" s="153" t="s">
        <v>60</v>
      </c>
      <c r="I13" s="154"/>
      <c r="J13" s="154"/>
      <c r="K13" s="155"/>
      <c r="L13" s="72"/>
      <c r="M13" s="153" t="s">
        <v>65</v>
      </c>
      <c r="N13" s="154"/>
      <c r="O13" s="154"/>
      <c r="P13" s="155"/>
    </row>
    <row r="14" spans="1:16" ht="20.100000000000001" customHeight="1" x14ac:dyDescent="0.4">
      <c r="A14" s="141" t="s">
        <v>4</v>
      </c>
      <c r="B14" s="142"/>
      <c r="C14" s="150" t="s">
        <v>5</v>
      </c>
      <c r="D14" s="150"/>
      <c r="E14" s="150" t="s">
        <v>47</v>
      </c>
      <c r="F14" s="150"/>
      <c r="G14" s="72"/>
      <c r="H14" s="150" t="s">
        <v>5</v>
      </c>
      <c r="I14" s="150"/>
      <c r="J14" s="150" t="s">
        <v>47</v>
      </c>
      <c r="K14" s="150"/>
      <c r="L14" s="72"/>
      <c r="M14" s="150" t="s">
        <v>5</v>
      </c>
      <c r="N14" s="150"/>
      <c r="O14" s="150" t="s">
        <v>47</v>
      </c>
      <c r="P14" s="150"/>
    </row>
    <row r="15" spans="1:16" ht="20.100000000000001" customHeight="1" x14ac:dyDescent="0.4">
      <c r="A15" s="141" t="s">
        <v>9</v>
      </c>
      <c r="B15" s="142"/>
      <c r="C15" s="198">
        <v>2550000</v>
      </c>
      <c r="D15" s="198"/>
      <c r="E15" s="151"/>
      <c r="F15" s="151"/>
      <c r="G15" s="74"/>
      <c r="H15" s="198">
        <v>2480000</v>
      </c>
      <c r="I15" s="198"/>
      <c r="J15" s="151"/>
      <c r="K15" s="151"/>
      <c r="L15" s="74"/>
      <c r="M15" s="199">
        <f>C15+H15</f>
        <v>5030000</v>
      </c>
      <c r="N15" s="199"/>
      <c r="O15" s="151"/>
      <c r="P15" s="151"/>
    </row>
    <row r="16" spans="1:16" ht="20.100000000000001" customHeight="1" x14ac:dyDescent="0.4">
      <c r="A16" s="141" t="s">
        <v>48</v>
      </c>
      <c r="B16" s="142"/>
      <c r="C16" s="198"/>
      <c r="D16" s="198"/>
      <c r="E16" s="151"/>
      <c r="F16" s="151"/>
      <c r="G16" s="74"/>
      <c r="H16" s="198"/>
      <c r="I16" s="198"/>
      <c r="J16" s="151"/>
      <c r="K16" s="151"/>
      <c r="L16" s="74"/>
      <c r="M16" s="199">
        <f>C16+H16</f>
        <v>0</v>
      </c>
      <c r="N16" s="199"/>
      <c r="O16" s="151"/>
      <c r="P16" s="151"/>
    </row>
    <row r="17" spans="1:16" ht="20.100000000000001" customHeight="1" x14ac:dyDescent="0.4">
      <c r="A17" s="156" t="s">
        <v>49</v>
      </c>
      <c r="B17" s="157"/>
      <c r="C17" s="198">
        <v>5000000</v>
      </c>
      <c r="D17" s="198"/>
      <c r="E17" s="138" t="s">
        <v>50</v>
      </c>
      <c r="F17" s="138"/>
      <c r="G17" s="80"/>
      <c r="H17" s="198">
        <v>5000000</v>
      </c>
      <c r="I17" s="198"/>
      <c r="J17" s="138" t="s">
        <v>50</v>
      </c>
      <c r="K17" s="138"/>
      <c r="L17" s="80"/>
      <c r="M17" s="202">
        <f>C17+H17</f>
        <v>10000000</v>
      </c>
      <c r="N17" s="202"/>
      <c r="O17" s="138" t="s">
        <v>50</v>
      </c>
      <c r="P17" s="138"/>
    </row>
    <row r="18" spans="1:16" ht="20.100000000000001" customHeight="1" x14ac:dyDescent="0.4">
      <c r="A18" s="158"/>
      <c r="B18" s="159"/>
      <c r="C18" s="198"/>
      <c r="D18" s="198"/>
      <c r="E18" s="79" t="s">
        <v>51</v>
      </c>
      <c r="F18" s="117"/>
      <c r="G18" s="73"/>
      <c r="H18" s="198"/>
      <c r="I18" s="198"/>
      <c r="J18" s="79" t="s">
        <v>51</v>
      </c>
      <c r="K18" s="117"/>
      <c r="L18" s="73"/>
      <c r="M18" s="202"/>
      <c r="N18" s="202"/>
      <c r="O18" s="79" t="s">
        <v>51</v>
      </c>
      <c r="P18" s="118">
        <f>F18+K18</f>
        <v>0</v>
      </c>
    </row>
    <row r="19" spans="1:16" ht="20.100000000000001" customHeight="1" x14ac:dyDescent="0.4">
      <c r="A19" s="158"/>
      <c r="B19" s="159"/>
      <c r="C19" s="198"/>
      <c r="D19" s="198"/>
      <c r="E19" s="79" t="s">
        <v>52</v>
      </c>
      <c r="F19" s="117">
        <v>5000000</v>
      </c>
      <c r="G19" s="73"/>
      <c r="H19" s="198"/>
      <c r="I19" s="198"/>
      <c r="J19" s="79" t="s">
        <v>52</v>
      </c>
      <c r="K19" s="117">
        <v>5000000</v>
      </c>
      <c r="L19" s="73"/>
      <c r="M19" s="202"/>
      <c r="N19" s="202"/>
      <c r="O19" s="79" t="s">
        <v>52</v>
      </c>
      <c r="P19" s="118">
        <f>F19+K19</f>
        <v>10000000</v>
      </c>
    </row>
    <row r="20" spans="1:16" ht="20.100000000000001" customHeight="1" x14ac:dyDescent="0.4">
      <c r="A20" s="160"/>
      <c r="B20" s="161"/>
      <c r="C20" s="198"/>
      <c r="D20" s="198"/>
      <c r="E20" s="79" t="s">
        <v>53</v>
      </c>
      <c r="F20" s="117"/>
      <c r="G20" s="73"/>
      <c r="H20" s="198"/>
      <c r="I20" s="198"/>
      <c r="J20" s="79" t="s">
        <v>53</v>
      </c>
      <c r="K20" s="117"/>
      <c r="L20" s="73"/>
      <c r="M20" s="202"/>
      <c r="N20" s="202"/>
      <c r="O20" s="79" t="s">
        <v>53</v>
      </c>
      <c r="P20" s="118">
        <f>F20+K20</f>
        <v>0</v>
      </c>
    </row>
    <row r="21" spans="1:16" ht="20.100000000000001" customHeight="1" thickBot="1" x14ac:dyDescent="0.45">
      <c r="A21" s="141" t="s">
        <v>10</v>
      </c>
      <c r="B21" s="142"/>
      <c r="C21" s="200"/>
      <c r="D21" s="200"/>
      <c r="E21" s="140"/>
      <c r="F21" s="140"/>
      <c r="G21" s="73"/>
      <c r="H21" s="200"/>
      <c r="I21" s="200"/>
      <c r="J21" s="140"/>
      <c r="K21" s="140"/>
      <c r="L21" s="73"/>
      <c r="M21" s="201">
        <f>C21+H21</f>
        <v>0</v>
      </c>
      <c r="N21" s="201"/>
      <c r="O21" s="140"/>
      <c r="P21" s="140"/>
    </row>
    <row r="22" spans="1:16" ht="20.100000000000001" customHeight="1" thickBot="1" x14ac:dyDescent="0.45">
      <c r="A22" s="141" t="s">
        <v>11</v>
      </c>
      <c r="B22" s="142"/>
      <c r="C22" s="203">
        <f>SUM(C15:D21)</f>
        <v>7550000</v>
      </c>
      <c r="D22" s="204"/>
      <c r="E22" s="145"/>
      <c r="F22" s="146"/>
      <c r="G22" s="73"/>
      <c r="H22" s="203">
        <f>SUM(H15:I21)</f>
        <v>7480000</v>
      </c>
      <c r="I22" s="204"/>
      <c r="J22" s="145"/>
      <c r="K22" s="146"/>
      <c r="L22" s="73"/>
      <c r="M22" s="203">
        <f>C22+H22</f>
        <v>15030000</v>
      </c>
      <c r="N22" s="204"/>
      <c r="O22" s="145"/>
      <c r="P22" s="146"/>
    </row>
    <row r="23" spans="1:16" ht="20.100000000000001" customHeight="1" x14ac:dyDescent="0.4">
      <c r="A23" s="82"/>
      <c r="B23" s="82"/>
      <c r="C23" s="82"/>
      <c r="D23" s="82"/>
      <c r="E23" s="83"/>
      <c r="F23" s="83"/>
      <c r="G23" s="83"/>
      <c r="H23" s="82"/>
      <c r="I23" s="82"/>
      <c r="J23" s="83"/>
      <c r="K23" s="83"/>
      <c r="L23" s="83"/>
      <c r="M23" s="82"/>
      <c r="N23" s="82"/>
      <c r="O23" s="83"/>
      <c r="P23" s="83"/>
    </row>
    <row r="24" spans="1:16" ht="20.100000000000001" customHeight="1" x14ac:dyDescent="0.4"/>
    <row r="25" spans="1:16" ht="20.100000000000001" customHeight="1" x14ac:dyDescent="0.4"/>
    <row r="26" spans="1:16" ht="20.100000000000001" customHeight="1" x14ac:dyDescent="0.4"/>
    <row r="27" spans="1:16" ht="20.100000000000001" customHeight="1" x14ac:dyDescent="0.4"/>
    <row r="28" spans="1:16" ht="20.100000000000001" customHeight="1" x14ac:dyDescent="0.4"/>
    <row r="29" spans="1:16" ht="20.100000000000001" customHeight="1" x14ac:dyDescent="0.4"/>
    <row r="30" spans="1:16" ht="20.100000000000001" customHeight="1" x14ac:dyDescent="0.4"/>
    <row r="31" spans="1:16" ht="20.100000000000001" customHeight="1" x14ac:dyDescent="0.4"/>
    <row r="32" spans="1:16"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sheetData>
  <sheetProtection algorithmName="SHA-512" hashValue="kp6Z0smJ+o14zLkz7+KuCBsfvBusi36AVYNKD1ofQ8YNbLi/BwzF08UlPd6ASN6QGkR4p4i5QDyDQvy10Zuh5w==" saltValue="Vpzs5zn1+n3Cgpd253EJcA==" spinCount="100000" sheet="1" objects="1" scenarios="1"/>
  <mergeCells count="45">
    <mergeCell ref="O22:P22"/>
    <mergeCell ref="A22:B22"/>
    <mergeCell ref="C22:D22"/>
    <mergeCell ref="E22:F22"/>
    <mergeCell ref="H22:I22"/>
    <mergeCell ref="J22:K22"/>
    <mergeCell ref="M22:N22"/>
    <mergeCell ref="O17:P17"/>
    <mergeCell ref="A21:B21"/>
    <mergeCell ref="C21:D21"/>
    <mergeCell ref="E21:F21"/>
    <mergeCell ref="H21:I21"/>
    <mergeCell ref="J21:K21"/>
    <mergeCell ref="M21:N21"/>
    <mergeCell ref="O21:P21"/>
    <mergeCell ref="A17:B20"/>
    <mergeCell ref="C17:D20"/>
    <mergeCell ref="E17:F17"/>
    <mergeCell ref="H17:I20"/>
    <mergeCell ref="J17:K17"/>
    <mergeCell ref="M17:N20"/>
    <mergeCell ref="O15:P15"/>
    <mergeCell ref="A16:B16"/>
    <mergeCell ref="C16:D16"/>
    <mergeCell ref="E16:F16"/>
    <mergeCell ref="H16:I16"/>
    <mergeCell ref="J16:K16"/>
    <mergeCell ref="M16:N16"/>
    <mergeCell ref="O16:P16"/>
    <mergeCell ref="A15:B15"/>
    <mergeCell ref="C15:D15"/>
    <mergeCell ref="E15:F15"/>
    <mergeCell ref="H15:I15"/>
    <mergeCell ref="J15:K15"/>
    <mergeCell ref="M15:N15"/>
    <mergeCell ref="C13:F13"/>
    <mergeCell ref="H13:K13"/>
    <mergeCell ref="M13:P13"/>
    <mergeCell ref="A14:B14"/>
    <mergeCell ref="C14:D14"/>
    <mergeCell ref="E14:F14"/>
    <mergeCell ref="H14:I14"/>
    <mergeCell ref="J14:K14"/>
    <mergeCell ref="M14:N14"/>
    <mergeCell ref="O14:P14"/>
  </mergeCells>
  <phoneticPr fontId="2"/>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60E18-6B7B-4B23-B15C-9FD0C6EA0357}">
  <sheetPr>
    <tabColor theme="4"/>
    <pageSetUpPr fitToPage="1"/>
  </sheetPr>
  <dimension ref="A1:P75"/>
  <sheetViews>
    <sheetView view="pageBreakPreview" topLeftCell="A7" zoomScaleNormal="100" zoomScaleSheetLayoutView="100" workbookViewId="0">
      <selection activeCell="F43" sqref="F43"/>
    </sheetView>
  </sheetViews>
  <sheetFormatPr defaultRowHeight="12.75" x14ac:dyDescent="0.4"/>
  <cols>
    <col min="1" max="2" width="9" style="6" customWidth="1"/>
    <col min="3" max="3" width="18.125" style="6" customWidth="1"/>
    <col min="4" max="4" width="18.125" style="7" customWidth="1"/>
    <col min="5" max="5" width="6" style="6" customWidth="1"/>
    <col min="6" max="6" width="18.125" style="7" customWidth="1"/>
    <col min="7" max="7" width="1.25" style="6" customWidth="1"/>
    <col min="8" max="9" width="18.125" style="6" customWidth="1"/>
    <col min="10" max="10" width="6" style="6" customWidth="1"/>
    <col min="11" max="11" width="18.125" style="6" customWidth="1"/>
    <col min="12" max="12" width="1.25" style="6" customWidth="1"/>
    <col min="13" max="14" width="18.125" style="6" customWidth="1"/>
    <col min="15" max="15" width="6" style="6" customWidth="1"/>
    <col min="16" max="16" width="18.125" style="6" customWidth="1"/>
    <col min="17" max="16384" width="9" style="6"/>
  </cols>
  <sheetData>
    <row r="1" spans="1:16" ht="12.75" customHeight="1" x14ac:dyDescent="0.4"/>
    <row r="2" spans="1:16" ht="12.75" customHeight="1" x14ac:dyDescent="0.4">
      <c r="A2" s="36"/>
      <c r="B2" s="36"/>
      <c r="C2" s="36"/>
      <c r="D2" s="37"/>
      <c r="E2" s="38"/>
    </row>
    <row r="3" spans="1:16" ht="12.75" customHeight="1" x14ac:dyDescent="0.4">
      <c r="A3" s="175"/>
      <c r="B3" s="175"/>
      <c r="C3" s="72"/>
      <c r="D3" s="175"/>
      <c r="E3" s="175"/>
      <c r="F3" s="9"/>
    </row>
    <row r="4" spans="1:16" ht="12.75" customHeight="1" x14ac:dyDescent="0.4">
      <c r="A4" s="175"/>
      <c r="B4" s="175"/>
      <c r="C4" s="73"/>
      <c r="D4" s="186"/>
      <c r="E4" s="186"/>
      <c r="F4" s="9"/>
    </row>
    <row r="5" spans="1:16" ht="12.75" customHeight="1" x14ac:dyDescent="0.4">
      <c r="A5" s="175"/>
      <c r="B5" s="175"/>
      <c r="C5" s="73"/>
      <c r="D5" s="186"/>
      <c r="E5" s="186"/>
      <c r="F5" s="9"/>
    </row>
    <row r="6" spans="1:16" ht="12.75" customHeight="1" x14ac:dyDescent="0.4">
      <c r="A6" s="175"/>
      <c r="B6" s="175"/>
      <c r="C6" s="73"/>
      <c r="D6" s="176"/>
      <c r="E6" s="176"/>
      <c r="F6" s="9"/>
    </row>
    <row r="7" spans="1:16" ht="12.75" customHeight="1" x14ac:dyDescent="0.4">
      <c r="A7" s="175"/>
      <c r="B7" s="175"/>
      <c r="C7" s="75"/>
      <c r="D7" s="176"/>
      <c r="E7" s="176"/>
      <c r="F7" s="9"/>
    </row>
    <row r="8" spans="1:16" ht="20.100000000000001" customHeight="1" x14ac:dyDescent="0.4">
      <c r="A8" s="84" t="s">
        <v>81</v>
      </c>
      <c r="B8" s="72"/>
      <c r="C8" s="75"/>
      <c r="D8" s="73"/>
      <c r="E8" s="73"/>
      <c r="F8" s="9"/>
      <c r="H8" s="75"/>
      <c r="I8" s="73"/>
      <c r="J8" s="73"/>
      <c r="K8" s="9"/>
      <c r="M8" s="75"/>
      <c r="N8" s="73"/>
      <c r="O8" s="73"/>
      <c r="P8" s="9"/>
    </row>
    <row r="9" spans="1:16" ht="20.100000000000001" customHeight="1" x14ac:dyDescent="0.4">
      <c r="A9" s="76" t="s">
        <v>2</v>
      </c>
      <c r="F9" s="10"/>
      <c r="I9" s="7"/>
      <c r="K9" s="10"/>
      <c r="N9" s="7"/>
      <c r="P9" s="10"/>
    </row>
    <row r="10" spans="1:16" ht="20.100000000000001" customHeight="1" thickBot="1" x14ac:dyDescent="0.45">
      <c r="F10" s="10"/>
      <c r="I10" s="7"/>
      <c r="K10" s="10"/>
      <c r="N10" s="7"/>
      <c r="P10" s="10" t="s">
        <v>33</v>
      </c>
    </row>
    <row r="11" spans="1:16" ht="20.100000000000001" customHeight="1" thickBot="1" x14ac:dyDescent="0.45">
      <c r="A11" s="89"/>
      <c r="B11" s="89"/>
      <c r="C11" s="183" t="s">
        <v>68</v>
      </c>
      <c r="D11" s="184"/>
      <c r="E11" s="184"/>
      <c r="F11" s="185"/>
      <c r="H11" s="183" t="s">
        <v>67</v>
      </c>
      <c r="I11" s="184"/>
      <c r="J11" s="184"/>
      <c r="K11" s="185"/>
      <c r="M11" s="183" t="s">
        <v>69</v>
      </c>
      <c r="N11" s="184"/>
      <c r="O11" s="184"/>
      <c r="P11" s="185"/>
    </row>
    <row r="12" spans="1:16" ht="39.950000000000003" customHeight="1" x14ac:dyDescent="0.4">
      <c r="A12" s="177" t="s">
        <v>6</v>
      </c>
      <c r="B12" s="178"/>
      <c r="C12" s="70" t="s">
        <v>36</v>
      </c>
      <c r="D12" s="12" t="s">
        <v>12</v>
      </c>
      <c r="E12" s="11"/>
      <c r="F12" s="12" t="s">
        <v>7</v>
      </c>
      <c r="H12" s="70" t="s">
        <v>36</v>
      </c>
      <c r="I12" s="12" t="s">
        <v>12</v>
      </c>
      <c r="J12" s="11"/>
      <c r="K12" s="12" t="s">
        <v>7</v>
      </c>
      <c r="M12" s="70" t="s">
        <v>36</v>
      </c>
      <c r="N12" s="12" t="s">
        <v>12</v>
      </c>
      <c r="O12" s="11"/>
      <c r="P12" s="12" t="s">
        <v>7</v>
      </c>
    </row>
    <row r="13" spans="1:16" ht="39.950000000000003" customHeight="1" thickBot="1" x14ac:dyDescent="0.45">
      <c r="A13" s="179" t="s">
        <v>54</v>
      </c>
      <c r="B13" s="180"/>
      <c r="C13" s="119">
        <f>【記載例】8.経費内訳!C21</f>
        <v>3300000</v>
      </c>
      <c r="D13" s="120">
        <f>C13/11</f>
        <v>300000</v>
      </c>
      <c r="E13" s="52" t="s">
        <v>8</v>
      </c>
      <c r="F13" s="121">
        <f>C13-D13</f>
        <v>3000000</v>
      </c>
      <c r="H13" s="119">
        <f>【記載例】8.経費内訳!F21</f>
        <v>3300000</v>
      </c>
      <c r="I13" s="120">
        <f>H13/11</f>
        <v>300000</v>
      </c>
      <c r="J13" s="15" t="s">
        <v>8</v>
      </c>
      <c r="K13" s="121">
        <f>H13-I13</f>
        <v>3000000</v>
      </c>
      <c r="M13" s="119">
        <f>C13+H13</f>
        <v>6600000</v>
      </c>
      <c r="N13" s="123">
        <f>D13+I13</f>
        <v>600000</v>
      </c>
      <c r="O13" s="15" t="s">
        <v>8</v>
      </c>
      <c r="P13" s="121">
        <f>F13+K13</f>
        <v>6000000</v>
      </c>
    </row>
    <row r="14" spans="1:16" ht="39.950000000000003" customHeight="1" thickBot="1" x14ac:dyDescent="0.45">
      <c r="A14" s="42"/>
      <c r="B14" s="85"/>
      <c r="C14" s="181" t="s">
        <v>83</v>
      </c>
      <c r="D14" s="182"/>
      <c r="E14" s="53" t="s">
        <v>37</v>
      </c>
      <c r="F14" s="122">
        <f>MIN(3000000,ROUNDDOWN(F13,-3))</f>
        <v>3000000</v>
      </c>
      <c r="H14" s="181" t="s">
        <v>83</v>
      </c>
      <c r="I14" s="182"/>
      <c r="J14" s="77" t="s">
        <v>37</v>
      </c>
      <c r="K14" s="122">
        <f>MIN(3000000,ROUNDDOWN(K13,-3))</f>
        <v>3000000</v>
      </c>
      <c r="M14" s="181" t="s">
        <v>84</v>
      </c>
      <c r="N14" s="182"/>
      <c r="O14" s="77" t="s">
        <v>37</v>
      </c>
      <c r="P14" s="122">
        <f>F14+K14</f>
        <v>6000000</v>
      </c>
    </row>
    <row r="15" spans="1:16" ht="19.5" customHeight="1" x14ac:dyDescent="0.4">
      <c r="A15" s="87"/>
      <c r="B15" s="88"/>
      <c r="C15" s="46"/>
      <c r="D15" s="47"/>
      <c r="E15" s="54"/>
      <c r="F15" s="31"/>
      <c r="H15" s="46"/>
      <c r="I15" s="47"/>
      <c r="J15" s="29"/>
      <c r="K15" s="31"/>
      <c r="M15" s="46"/>
      <c r="N15" s="47"/>
      <c r="O15" s="29"/>
      <c r="P15" s="31"/>
    </row>
    <row r="16" spans="1:16" ht="20.100000000000001" customHeight="1" x14ac:dyDescent="0.4">
      <c r="A16" s="174" t="s">
        <v>35</v>
      </c>
      <c r="B16" s="174"/>
      <c r="C16" s="124">
        <f>【記載例】8.経費内訳!C28</f>
        <v>2200000</v>
      </c>
      <c r="D16" s="125">
        <f t="shared" ref="D16:D21" si="0">C16/11</f>
        <v>200000</v>
      </c>
      <c r="E16" s="67"/>
      <c r="F16" s="132">
        <f t="shared" ref="F16:F21" si="1">C16-D16</f>
        <v>2000000</v>
      </c>
      <c r="H16" s="124">
        <f>【記載例】8.経費内訳!F28</f>
        <v>440000</v>
      </c>
      <c r="I16" s="125">
        <f t="shared" ref="I16:I21" si="2">H16/11</f>
        <v>40000</v>
      </c>
      <c r="J16" s="78"/>
      <c r="K16" s="132">
        <f t="shared" ref="K16:K21" si="3">H16-I16</f>
        <v>400000</v>
      </c>
      <c r="M16" s="124">
        <f t="shared" ref="M16:N21" si="4">C16+H16</f>
        <v>2640000</v>
      </c>
      <c r="N16" s="135">
        <f t="shared" si="4"/>
        <v>240000</v>
      </c>
      <c r="O16" s="78"/>
      <c r="P16" s="132">
        <f t="shared" ref="P16:P31" si="5">F16+K16</f>
        <v>2400000</v>
      </c>
    </row>
    <row r="17" spans="1:16" ht="20.100000000000001" customHeight="1" x14ac:dyDescent="0.4">
      <c r="A17" s="172" t="s">
        <v>14</v>
      </c>
      <c r="B17" s="173"/>
      <c r="C17" s="126">
        <f>【記載例】8.経費内訳!C35</f>
        <v>0</v>
      </c>
      <c r="D17" s="125">
        <f t="shared" si="0"/>
        <v>0</v>
      </c>
      <c r="E17" s="67"/>
      <c r="F17" s="132">
        <f t="shared" si="1"/>
        <v>0</v>
      </c>
      <c r="H17" s="126">
        <f>【記載例】8.経費内訳!F35</f>
        <v>0</v>
      </c>
      <c r="I17" s="125">
        <f t="shared" si="2"/>
        <v>0</v>
      </c>
      <c r="J17" s="78"/>
      <c r="K17" s="132">
        <f t="shared" si="3"/>
        <v>0</v>
      </c>
      <c r="M17" s="126">
        <f t="shared" si="4"/>
        <v>0</v>
      </c>
      <c r="N17" s="135">
        <f t="shared" si="4"/>
        <v>0</v>
      </c>
      <c r="O17" s="78"/>
      <c r="P17" s="132">
        <f t="shared" si="5"/>
        <v>0</v>
      </c>
    </row>
    <row r="18" spans="1:16" ht="20.100000000000001" customHeight="1" x14ac:dyDescent="0.4">
      <c r="A18" s="162" t="s">
        <v>15</v>
      </c>
      <c r="B18" s="163"/>
      <c r="C18" s="127">
        <f>【記載例】8.経費内訳!C42</f>
        <v>0</v>
      </c>
      <c r="D18" s="128">
        <f t="shared" si="0"/>
        <v>0</v>
      </c>
      <c r="E18" s="55"/>
      <c r="F18" s="133">
        <f t="shared" si="1"/>
        <v>0</v>
      </c>
      <c r="H18" s="127">
        <f>【記載例】8.経費内訳!F42</f>
        <v>0</v>
      </c>
      <c r="I18" s="125">
        <f t="shared" si="2"/>
        <v>0</v>
      </c>
      <c r="J18" s="13"/>
      <c r="K18" s="133">
        <f t="shared" si="3"/>
        <v>0</v>
      </c>
      <c r="M18" s="127">
        <f t="shared" si="4"/>
        <v>0</v>
      </c>
      <c r="N18" s="136">
        <f t="shared" si="4"/>
        <v>0</v>
      </c>
      <c r="O18" s="13"/>
      <c r="P18" s="133">
        <f t="shared" si="5"/>
        <v>0</v>
      </c>
    </row>
    <row r="19" spans="1:16" ht="20.100000000000001" customHeight="1" x14ac:dyDescent="0.4">
      <c r="A19" s="162" t="s">
        <v>16</v>
      </c>
      <c r="B19" s="163"/>
      <c r="C19" s="127">
        <f>【記載例】8.経費内訳!C49</f>
        <v>0</v>
      </c>
      <c r="D19" s="128">
        <f t="shared" si="0"/>
        <v>0</v>
      </c>
      <c r="E19" s="55"/>
      <c r="F19" s="133">
        <f t="shared" si="1"/>
        <v>0</v>
      </c>
      <c r="H19" s="127">
        <f>【記載例】8.経費内訳!F49</f>
        <v>0</v>
      </c>
      <c r="I19" s="125">
        <f t="shared" si="2"/>
        <v>0</v>
      </c>
      <c r="J19" s="13"/>
      <c r="K19" s="133">
        <f t="shared" si="3"/>
        <v>0</v>
      </c>
      <c r="M19" s="127">
        <f t="shared" si="4"/>
        <v>0</v>
      </c>
      <c r="N19" s="136">
        <f t="shared" si="4"/>
        <v>0</v>
      </c>
      <c r="O19" s="13"/>
      <c r="P19" s="133">
        <f t="shared" si="5"/>
        <v>0</v>
      </c>
    </row>
    <row r="20" spans="1:16" ht="20.100000000000001" customHeight="1" x14ac:dyDescent="0.4">
      <c r="A20" s="162" t="s">
        <v>17</v>
      </c>
      <c r="B20" s="163"/>
      <c r="C20" s="127">
        <f>【記載例】8.経費内訳!C56</f>
        <v>550000</v>
      </c>
      <c r="D20" s="128">
        <f t="shared" si="0"/>
        <v>50000</v>
      </c>
      <c r="E20" s="55" t="s">
        <v>42</v>
      </c>
      <c r="F20" s="133">
        <f t="shared" si="1"/>
        <v>500000</v>
      </c>
      <c r="H20" s="127">
        <f>【記載例】8.経費内訳!F56</f>
        <v>0</v>
      </c>
      <c r="I20" s="125">
        <f t="shared" si="2"/>
        <v>0</v>
      </c>
      <c r="J20" s="13" t="s">
        <v>42</v>
      </c>
      <c r="K20" s="133">
        <f t="shared" si="3"/>
        <v>0</v>
      </c>
      <c r="M20" s="127">
        <f t="shared" si="4"/>
        <v>550000</v>
      </c>
      <c r="N20" s="136">
        <f t="shared" si="4"/>
        <v>50000</v>
      </c>
      <c r="O20" s="13" t="s">
        <v>42</v>
      </c>
      <c r="P20" s="133">
        <f t="shared" si="5"/>
        <v>500000</v>
      </c>
    </row>
    <row r="21" spans="1:16" ht="20.100000000000001" customHeight="1" x14ac:dyDescent="0.4">
      <c r="A21" s="162" t="s">
        <v>18</v>
      </c>
      <c r="B21" s="163"/>
      <c r="C21" s="127">
        <f>【記載例】8.経費内訳!C63</f>
        <v>0</v>
      </c>
      <c r="D21" s="128">
        <f t="shared" si="0"/>
        <v>0</v>
      </c>
      <c r="E21" s="55" t="s">
        <v>43</v>
      </c>
      <c r="F21" s="133">
        <f t="shared" si="1"/>
        <v>0</v>
      </c>
      <c r="H21" s="127">
        <f>【記載例】8.経費内訳!F63</f>
        <v>0</v>
      </c>
      <c r="I21" s="125">
        <f t="shared" si="2"/>
        <v>0</v>
      </c>
      <c r="J21" s="13" t="s">
        <v>43</v>
      </c>
      <c r="K21" s="133">
        <f t="shared" si="3"/>
        <v>0</v>
      </c>
      <c r="M21" s="127">
        <f t="shared" si="4"/>
        <v>0</v>
      </c>
      <c r="N21" s="136">
        <f t="shared" si="4"/>
        <v>0</v>
      </c>
      <c r="O21" s="13" t="s">
        <v>43</v>
      </c>
      <c r="P21" s="133">
        <f t="shared" si="5"/>
        <v>0</v>
      </c>
    </row>
    <row r="22" spans="1:16" ht="20.100000000000001" customHeight="1" x14ac:dyDescent="0.4">
      <c r="A22" s="162" t="s">
        <v>19</v>
      </c>
      <c r="B22" s="163"/>
      <c r="C22" s="127">
        <f>【記載例】8.経費内訳!C70</f>
        <v>1500000</v>
      </c>
      <c r="D22" s="129"/>
      <c r="E22" s="55"/>
      <c r="F22" s="133">
        <f>C22</f>
        <v>1500000</v>
      </c>
      <c r="H22" s="127">
        <f>【記載例】8.経費内訳!F70</f>
        <v>2200000</v>
      </c>
      <c r="I22" s="129"/>
      <c r="J22" s="13"/>
      <c r="K22" s="133">
        <f>H22</f>
        <v>2200000</v>
      </c>
      <c r="M22" s="127">
        <f t="shared" ref="M22:M29" si="6">C22+H22</f>
        <v>3700000</v>
      </c>
      <c r="N22" s="129"/>
      <c r="O22" s="13"/>
      <c r="P22" s="133">
        <f t="shared" si="5"/>
        <v>3700000</v>
      </c>
    </row>
    <row r="23" spans="1:16" ht="20.100000000000001" customHeight="1" x14ac:dyDescent="0.4">
      <c r="A23" s="162" t="s">
        <v>20</v>
      </c>
      <c r="B23" s="163"/>
      <c r="C23" s="127">
        <f>【記載例】8.経費内訳!C77</f>
        <v>0</v>
      </c>
      <c r="D23" s="128">
        <f t="shared" ref="D23:D28" si="7">C23/11</f>
        <v>0</v>
      </c>
      <c r="E23" s="55"/>
      <c r="F23" s="133">
        <f t="shared" ref="F23:F28" si="8">C23-D23</f>
        <v>0</v>
      </c>
      <c r="H23" s="127">
        <f>【記載例】8.経費内訳!F77</f>
        <v>220000</v>
      </c>
      <c r="I23" s="128">
        <f>H23/11</f>
        <v>20000</v>
      </c>
      <c r="J23" s="13"/>
      <c r="K23" s="133">
        <f t="shared" ref="K23:K28" si="9">H23-I23</f>
        <v>200000</v>
      </c>
      <c r="M23" s="127">
        <f t="shared" si="6"/>
        <v>220000</v>
      </c>
      <c r="N23" s="136">
        <f t="shared" ref="N23:N29" si="10">D23+I23</f>
        <v>20000</v>
      </c>
      <c r="O23" s="13"/>
      <c r="P23" s="133">
        <f t="shared" si="5"/>
        <v>200000</v>
      </c>
    </row>
    <row r="24" spans="1:16" ht="20.100000000000001" customHeight="1" x14ac:dyDescent="0.4">
      <c r="A24" s="162" t="s">
        <v>21</v>
      </c>
      <c r="B24" s="163"/>
      <c r="C24" s="127">
        <f>【記載例】8.経費内訳!C84</f>
        <v>0</v>
      </c>
      <c r="D24" s="128">
        <f t="shared" si="7"/>
        <v>0</v>
      </c>
      <c r="E24" s="55" t="s">
        <v>44</v>
      </c>
      <c r="F24" s="133">
        <f t="shared" si="8"/>
        <v>0</v>
      </c>
      <c r="H24" s="127">
        <f>【記載例】8.経費内訳!F84</f>
        <v>0</v>
      </c>
      <c r="I24" s="128">
        <f t="shared" ref="I24:I28" si="11">H24/11</f>
        <v>0</v>
      </c>
      <c r="J24" s="13" t="s">
        <v>44</v>
      </c>
      <c r="K24" s="133">
        <f t="shared" si="9"/>
        <v>0</v>
      </c>
      <c r="M24" s="127">
        <f t="shared" si="6"/>
        <v>0</v>
      </c>
      <c r="N24" s="136">
        <f t="shared" si="10"/>
        <v>0</v>
      </c>
      <c r="O24" s="13" t="s">
        <v>44</v>
      </c>
      <c r="P24" s="133">
        <f t="shared" si="5"/>
        <v>0</v>
      </c>
    </row>
    <row r="25" spans="1:16" ht="20.100000000000001" customHeight="1" x14ac:dyDescent="0.4">
      <c r="A25" s="162" t="s">
        <v>22</v>
      </c>
      <c r="B25" s="163"/>
      <c r="C25" s="127">
        <f>【記載例】8.経費内訳!C91</f>
        <v>0</v>
      </c>
      <c r="D25" s="128">
        <f t="shared" si="7"/>
        <v>0</v>
      </c>
      <c r="E25" s="55" t="s">
        <v>26</v>
      </c>
      <c r="F25" s="133">
        <f t="shared" si="8"/>
        <v>0</v>
      </c>
      <c r="H25" s="127">
        <f>【記載例】8.経費内訳!F91</f>
        <v>1210000</v>
      </c>
      <c r="I25" s="128">
        <f t="shared" si="11"/>
        <v>110000</v>
      </c>
      <c r="J25" s="13" t="s">
        <v>26</v>
      </c>
      <c r="K25" s="133">
        <f t="shared" si="9"/>
        <v>1100000</v>
      </c>
      <c r="M25" s="127">
        <f t="shared" si="6"/>
        <v>1210000</v>
      </c>
      <c r="N25" s="136">
        <f t="shared" si="10"/>
        <v>110000</v>
      </c>
      <c r="O25" s="13" t="s">
        <v>26</v>
      </c>
      <c r="P25" s="133">
        <f t="shared" si="5"/>
        <v>1100000</v>
      </c>
    </row>
    <row r="26" spans="1:16" ht="20.100000000000001" customHeight="1" x14ac:dyDescent="0.4">
      <c r="A26" s="162" t="s">
        <v>23</v>
      </c>
      <c r="B26" s="163"/>
      <c r="C26" s="127">
        <f>【記載例】8.経費内訳!C98</f>
        <v>0</v>
      </c>
      <c r="D26" s="128">
        <f t="shared" si="7"/>
        <v>0</v>
      </c>
      <c r="E26" s="55"/>
      <c r="F26" s="133">
        <f t="shared" si="8"/>
        <v>0</v>
      </c>
      <c r="H26" s="127">
        <f>【記載例】8.経費内訳!F98</f>
        <v>0</v>
      </c>
      <c r="I26" s="128">
        <f t="shared" si="11"/>
        <v>0</v>
      </c>
      <c r="J26" s="13"/>
      <c r="K26" s="133">
        <f t="shared" si="9"/>
        <v>0</v>
      </c>
      <c r="M26" s="127">
        <f t="shared" si="6"/>
        <v>0</v>
      </c>
      <c r="N26" s="136">
        <f t="shared" si="10"/>
        <v>0</v>
      </c>
      <c r="O26" s="13"/>
      <c r="P26" s="133">
        <f t="shared" si="5"/>
        <v>0</v>
      </c>
    </row>
    <row r="27" spans="1:16" ht="20.100000000000001" customHeight="1" x14ac:dyDescent="0.4">
      <c r="A27" s="162" t="s">
        <v>24</v>
      </c>
      <c r="B27" s="163"/>
      <c r="C27" s="127">
        <f>【記載例】8.経費内訳!C105</f>
        <v>0</v>
      </c>
      <c r="D27" s="128">
        <f t="shared" si="7"/>
        <v>0</v>
      </c>
      <c r="E27" s="55"/>
      <c r="F27" s="133">
        <f t="shared" si="8"/>
        <v>0</v>
      </c>
      <c r="H27" s="127">
        <f>【記載例】8.経費内訳!F105</f>
        <v>110000</v>
      </c>
      <c r="I27" s="128">
        <f t="shared" si="11"/>
        <v>10000</v>
      </c>
      <c r="J27" s="13"/>
      <c r="K27" s="133">
        <f t="shared" si="9"/>
        <v>100000</v>
      </c>
      <c r="M27" s="127">
        <f t="shared" si="6"/>
        <v>110000</v>
      </c>
      <c r="N27" s="136">
        <f t="shared" si="10"/>
        <v>10000</v>
      </c>
      <c r="O27" s="13"/>
      <c r="P27" s="133">
        <f t="shared" si="5"/>
        <v>100000</v>
      </c>
    </row>
    <row r="28" spans="1:16" ht="20.100000000000001" customHeight="1" x14ac:dyDescent="0.4">
      <c r="A28" s="162" t="s">
        <v>25</v>
      </c>
      <c r="B28" s="163"/>
      <c r="C28" s="127">
        <f>【記載例】8.経費内訳!C112</f>
        <v>0</v>
      </c>
      <c r="D28" s="128">
        <f t="shared" si="7"/>
        <v>0</v>
      </c>
      <c r="E28" s="55"/>
      <c r="F28" s="133">
        <f t="shared" si="8"/>
        <v>0</v>
      </c>
      <c r="H28" s="127">
        <f>【記載例】8.経費内訳!F112</f>
        <v>0</v>
      </c>
      <c r="I28" s="128">
        <f t="shared" si="11"/>
        <v>0</v>
      </c>
      <c r="J28" s="13"/>
      <c r="K28" s="133">
        <f t="shared" si="9"/>
        <v>0</v>
      </c>
      <c r="M28" s="127">
        <f t="shared" si="6"/>
        <v>0</v>
      </c>
      <c r="N28" s="136">
        <f t="shared" si="10"/>
        <v>0</v>
      </c>
      <c r="O28" s="13"/>
      <c r="P28" s="133">
        <f t="shared" si="5"/>
        <v>0</v>
      </c>
    </row>
    <row r="29" spans="1:16" ht="20.100000000000001" customHeight="1" thickBot="1" x14ac:dyDescent="0.45">
      <c r="A29" s="141" t="s">
        <v>13</v>
      </c>
      <c r="B29" s="167"/>
      <c r="C29" s="130">
        <f>SUM(C16:C28)</f>
        <v>4250000</v>
      </c>
      <c r="D29" s="131">
        <f>SUM(D16:D28)</f>
        <v>250000</v>
      </c>
      <c r="E29" s="15" t="s">
        <v>27</v>
      </c>
      <c r="F29" s="121">
        <f>SUM(F16:F28)</f>
        <v>4000000</v>
      </c>
      <c r="H29" s="130">
        <f>SUM(H16:H28)</f>
        <v>4180000</v>
      </c>
      <c r="I29" s="131">
        <f>SUM(I16:I28)</f>
        <v>180000</v>
      </c>
      <c r="J29" s="15" t="s">
        <v>27</v>
      </c>
      <c r="K29" s="121">
        <f>SUM(K16:K28)</f>
        <v>4000000</v>
      </c>
      <c r="M29" s="130">
        <f t="shared" si="6"/>
        <v>8430000</v>
      </c>
      <c r="N29" s="131">
        <f t="shared" si="10"/>
        <v>430000</v>
      </c>
      <c r="O29" s="15" t="s">
        <v>27</v>
      </c>
      <c r="P29" s="121">
        <f t="shared" si="5"/>
        <v>8000000</v>
      </c>
    </row>
    <row r="30" spans="1:16" ht="50.1" customHeight="1" thickBot="1" x14ac:dyDescent="0.45">
      <c r="A30" s="42"/>
      <c r="B30" s="83"/>
      <c r="C30" s="168" t="s">
        <v>70</v>
      </c>
      <c r="D30" s="169"/>
      <c r="E30" s="77" t="s">
        <v>28</v>
      </c>
      <c r="F30" s="122">
        <f>ROUNDDOWN(F29*1/2,-3)</f>
        <v>2000000</v>
      </c>
      <c r="H30" s="168" t="s">
        <v>70</v>
      </c>
      <c r="I30" s="169"/>
      <c r="J30" s="77" t="s">
        <v>28</v>
      </c>
      <c r="K30" s="122">
        <f>ROUNDDOWN(K29*1/2,-3)</f>
        <v>2000000</v>
      </c>
      <c r="M30" s="168" t="s">
        <v>71</v>
      </c>
      <c r="N30" s="169"/>
      <c r="O30" s="77" t="s">
        <v>28</v>
      </c>
      <c r="P30" s="122">
        <f t="shared" si="5"/>
        <v>4000000</v>
      </c>
    </row>
    <row r="31" spans="1:16" s="26" customFormat="1" ht="20.100000000000001" customHeight="1" thickBot="1" x14ac:dyDescent="0.45">
      <c r="A31" s="36"/>
      <c r="B31" s="85"/>
      <c r="C31" s="170" t="s">
        <v>55</v>
      </c>
      <c r="D31" s="171"/>
      <c r="E31" s="20" t="s">
        <v>29</v>
      </c>
      <c r="F31" s="134">
        <f>MIN(5000000,F14+F30)</f>
        <v>5000000</v>
      </c>
      <c r="H31" s="170" t="s">
        <v>55</v>
      </c>
      <c r="I31" s="171"/>
      <c r="J31" s="20" t="s">
        <v>29</v>
      </c>
      <c r="K31" s="134">
        <f>MIN(5000000,K14+K30)</f>
        <v>5000000</v>
      </c>
      <c r="M31" s="187" t="s">
        <v>72</v>
      </c>
      <c r="N31" s="188"/>
      <c r="O31" s="20" t="s">
        <v>29</v>
      </c>
      <c r="P31" s="21">
        <f t="shared" si="5"/>
        <v>10000000</v>
      </c>
    </row>
    <row r="32" spans="1:16" ht="20.100000000000001" customHeight="1" x14ac:dyDescent="0.4">
      <c r="B32" s="83"/>
      <c r="C32" s="166" t="s">
        <v>58</v>
      </c>
      <c r="D32" s="166"/>
      <c r="E32" s="166"/>
      <c r="F32" s="166"/>
      <c r="H32" s="166" t="s">
        <v>58</v>
      </c>
      <c r="I32" s="166"/>
      <c r="J32" s="166"/>
      <c r="K32" s="166"/>
      <c r="M32" s="166" t="s">
        <v>58</v>
      </c>
      <c r="N32" s="166"/>
      <c r="O32" s="166"/>
      <c r="P32" s="166"/>
    </row>
    <row r="33" spans="1:16" ht="20.100000000000001" customHeight="1" x14ac:dyDescent="0.4">
      <c r="A33" s="22"/>
      <c r="B33" s="23"/>
      <c r="C33" s="23"/>
      <c r="D33" s="24"/>
      <c r="E33" s="23"/>
      <c r="F33" s="24"/>
      <c r="H33" s="23"/>
      <c r="I33" s="24"/>
      <c r="J33" s="23"/>
      <c r="K33" s="24"/>
      <c r="M33" s="23"/>
      <c r="N33" s="24"/>
      <c r="O33" s="23"/>
      <c r="P33" s="24"/>
    </row>
    <row r="34" spans="1:16" ht="20.100000000000001" customHeight="1" thickBot="1" x14ac:dyDescent="0.45">
      <c r="A34" s="3"/>
      <c r="C34" s="6" t="s">
        <v>75</v>
      </c>
      <c r="H34" s="6" t="s">
        <v>75</v>
      </c>
      <c r="I34" s="7"/>
      <c r="K34" s="7"/>
      <c r="M34" s="42"/>
      <c r="N34" s="43"/>
      <c r="O34" s="42"/>
      <c r="P34" s="7"/>
    </row>
    <row r="35" spans="1:16" ht="39.950000000000003" customHeight="1" thickBot="1" x14ac:dyDescent="0.45">
      <c r="A35" s="42"/>
      <c r="B35" s="86"/>
      <c r="C35" s="164" t="s">
        <v>45</v>
      </c>
      <c r="D35" s="165"/>
      <c r="E35" s="30" t="s">
        <v>30</v>
      </c>
      <c r="F35" s="137">
        <f>SUM(F13+F29)</f>
        <v>7000000</v>
      </c>
      <c r="H35" s="164" t="s">
        <v>45</v>
      </c>
      <c r="I35" s="165"/>
      <c r="J35" s="30" t="s">
        <v>30</v>
      </c>
      <c r="K35" s="137">
        <f>SUM(K13+K29)</f>
        <v>7000000</v>
      </c>
      <c r="M35" s="64"/>
      <c r="N35" s="25"/>
      <c r="O35" s="44"/>
      <c r="P35" s="25"/>
    </row>
    <row r="36" spans="1:16" ht="20.100000000000001" customHeight="1" thickBot="1" x14ac:dyDescent="0.45">
      <c r="A36" s="42"/>
      <c r="B36" s="86"/>
      <c r="C36" s="164" t="s">
        <v>46</v>
      </c>
      <c r="D36" s="165"/>
      <c r="E36" s="30" t="s">
        <v>31</v>
      </c>
      <c r="F36" s="137">
        <f>SUM(F35*1/2)</f>
        <v>3500000</v>
      </c>
      <c r="H36" s="164" t="s">
        <v>46</v>
      </c>
      <c r="I36" s="165"/>
      <c r="J36" s="30" t="s">
        <v>31</v>
      </c>
      <c r="K36" s="137">
        <f>SUM(K35*1/2)</f>
        <v>3500000</v>
      </c>
      <c r="M36" s="64"/>
      <c r="N36" s="25"/>
      <c r="O36" s="44"/>
      <c r="P36" s="7"/>
    </row>
    <row r="37" spans="1:16" ht="50.1" customHeight="1" thickBot="1" x14ac:dyDescent="0.45">
      <c r="A37" s="42"/>
      <c r="B37" s="86"/>
      <c r="C37" s="164" t="s">
        <v>73</v>
      </c>
      <c r="D37" s="165"/>
      <c r="E37" s="30" t="s">
        <v>62</v>
      </c>
      <c r="F37" s="137">
        <f>SUM(F20+F21+F24+F25)</f>
        <v>500000</v>
      </c>
      <c r="H37" s="164" t="s">
        <v>73</v>
      </c>
      <c r="I37" s="165"/>
      <c r="J37" s="30" t="s">
        <v>62</v>
      </c>
      <c r="K37" s="137">
        <f>SUM(K20+K21+K24+K25)</f>
        <v>1100000</v>
      </c>
      <c r="M37" s="64"/>
      <c r="N37" s="25"/>
      <c r="O37" s="44"/>
      <c r="P37" s="7"/>
    </row>
    <row r="38" spans="1:16" ht="39.950000000000003" customHeight="1" thickBot="1" x14ac:dyDescent="0.45">
      <c r="A38" s="42"/>
      <c r="B38" s="86"/>
      <c r="C38" s="164" t="s">
        <v>74</v>
      </c>
      <c r="D38" s="165"/>
      <c r="E38" s="30" t="s">
        <v>27</v>
      </c>
      <c r="F38" s="137">
        <f>F29</f>
        <v>4000000</v>
      </c>
      <c r="H38" s="164" t="s">
        <v>74</v>
      </c>
      <c r="I38" s="165"/>
      <c r="J38" s="30" t="s">
        <v>27</v>
      </c>
      <c r="K38" s="137">
        <f>K29</f>
        <v>4000000</v>
      </c>
      <c r="M38" s="64"/>
      <c r="N38" s="25"/>
      <c r="O38" s="44"/>
      <c r="P38" s="25"/>
    </row>
    <row r="39" spans="1:16" ht="20.100000000000001" customHeight="1" x14ac:dyDescent="0.4"/>
    <row r="40" spans="1:16" ht="20.100000000000001" customHeight="1" x14ac:dyDescent="0.4"/>
    <row r="41" spans="1:16" ht="20.100000000000001" customHeight="1" x14ac:dyDescent="0.4"/>
    <row r="42" spans="1:16" ht="20.100000000000001" customHeight="1" x14ac:dyDescent="0.4"/>
    <row r="43" spans="1:16" ht="20.100000000000001" customHeight="1" x14ac:dyDescent="0.4"/>
    <row r="44" spans="1:16" ht="20.100000000000001" customHeight="1" x14ac:dyDescent="0.4"/>
    <row r="45" spans="1:16" ht="20.100000000000001" customHeight="1" x14ac:dyDescent="0.4"/>
    <row r="46" spans="1:16" ht="20.100000000000001" customHeight="1" x14ac:dyDescent="0.4"/>
    <row r="47" spans="1:16" ht="20.100000000000001" customHeight="1" x14ac:dyDescent="0.4"/>
    <row r="48" spans="1:16"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sheetData>
  <sheetProtection algorithmName="SHA-512" hashValue="jSvI10UqZ0udqKMiC8m7uYXVdslOPUh/ZOKZO0AetnbltWiKiJMk9hECGSSQjMMMZEaczInQDmh4QzGV57tC7g==" saltValue="cctxhs46VFov4kuEPCUAKQ==" spinCount="100000" sheet="1" objects="1" scenarios="1"/>
  <mergeCells count="49">
    <mergeCell ref="C37:D37"/>
    <mergeCell ref="H37:I37"/>
    <mergeCell ref="C38:D38"/>
    <mergeCell ref="H38:I38"/>
    <mergeCell ref="C35:D35"/>
    <mergeCell ref="H35:I35"/>
    <mergeCell ref="C36:D36"/>
    <mergeCell ref="H36:I36"/>
    <mergeCell ref="C31:D31"/>
    <mergeCell ref="H31:I31"/>
    <mergeCell ref="M31:N31"/>
    <mergeCell ref="C32:F32"/>
    <mergeCell ref="H32:K32"/>
    <mergeCell ref="M32:P32"/>
    <mergeCell ref="A29:B29"/>
    <mergeCell ref="C30:D30"/>
    <mergeCell ref="H30:I30"/>
    <mergeCell ref="M30:N30"/>
    <mergeCell ref="A27:B27"/>
    <mergeCell ref="A28:B28"/>
    <mergeCell ref="A25:B25"/>
    <mergeCell ref="A26:B26"/>
    <mergeCell ref="A23:B23"/>
    <mergeCell ref="A24:B24"/>
    <mergeCell ref="A21:B21"/>
    <mergeCell ref="A22:B22"/>
    <mergeCell ref="A19:B19"/>
    <mergeCell ref="A20:B20"/>
    <mergeCell ref="A17:B17"/>
    <mergeCell ref="A18:B18"/>
    <mergeCell ref="C14:D14"/>
    <mergeCell ref="H14:I14"/>
    <mergeCell ref="M14:N14"/>
    <mergeCell ref="A16:B16"/>
    <mergeCell ref="A12:B12"/>
    <mergeCell ref="A13:B13"/>
    <mergeCell ref="A7:B7"/>
    <mergeCell ref="D7:E7"/>
    <mergeCell ref="C11:F11"/>
    <mergeCell ref="H11:K11"/>
    <mergeCell ref="M11:P11"/>
    <mergeCell ref="A5:B5"/>
    <mergeCell ref="D5:E5"/>
    <mergeCell ref="A6:B6"/>
    <mergeCell ref="D6:E6"/>
    <mergeCell ref="A3:B3"/>
    <mergeCell ref="D3:E3"/>
    <mergeCell ref="A4:B4"/>
    <mergeCell ref="D4:E4"/>
  </mergeCells>
  <phoneticPr fontId="2"/>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50C3-0DDC-4B73-9B50-E045348F7C52}">
  <sheetPr>
    <tabColor theme="4"/>
  </sheetPr>
  <dimension ref="A1:F151"/>
  <sheetViews>
    <sheetView tabSelected="1" view="pageBreakPreview" zoomScaleNormal="55" zoomScaleSheetLayoutView="100" workbookViewId="0">
      <selection activeCell="H19" sqref="H19"/>
    </sheetView>
  </sheetViews>
  <sheetFormatPr defaultRowHeight="13.5" x14ac:dyDescent="0.4"/>
  <cols>
    <col min="1" max="1" width="30.625" style="1" customWidth="1"/>
    <col min="2" max="2" width="40.625" style="1" customWidth="1"/>
    <col min="3" max="3" width="17.5" style="4" customWidth="1"/>
    <col min="4" max="4" width="1.25" style="1" customWidth="1"/>
    <col min="5" max="5" width="40.625" style="1" customWidth="1"/>
    <col min="6" max="6" width="17.5" style="1" customWidth="1"/>
    <col min="7" max="16384" width="9" style="1"/>
  </cols>
  <sheetData>
    <row r="1" spans="1:6" ht="13.5" customHeight="1" x14ac:dyDescent="0.4"/>
    <row r="2" spans="1:6" ht="13.5" customHeight="1" x14ac:dyDescent="0.4"/>
    <row r="3" spans="1:6" ht="13.5" customHeight="1" x14ac:dyDescent="0.4"/>
    <row r="4" spans="1:6" ht="13.5" customHeight="1" x14ac:dyDescent="0.4"/>
    <row r="5" spans="1:6" ht="13.5" customHeight="1" x14ac:dyDescent="0.4"/>
    <row r="6" spans="1:6" ht="13.5" customHeight="1" x14ac:dyDescent="0.4"/>
    <row r="7" spans="1:6" ht="13.5" customHeight="1" x14ac:dyDescent="0.4"/>
    <row r="8" spans="1:6" ht="13.5" customHeight="1" x14ac:dyDescent="0.4"/>
    <row r="9" spans="1:6" ht="20.100000000000001" customHeight="1" x14ac:dyDescent="0.4">
      <c r="A9" s="76" t="s">
        <v>80</v>
      </c>
      <c r="C9" s="5"/>
      <c r="F9" s="59"/>
    </row>
    <row r="10" spans="1:6" ht="20.100000000000001" customHeight="1" thickBot="1" x14ac:dyDescent="0.45">
      <c r="C10" s="5"/>
      <c r="F10" s="59" t="s">
        <v>76</v>
      </c>
    </row>
    <row r="11" spans="1:6" ht="20.100000000000001" customHeight="1" thickBot="1" x14ac:dyDescent="0.45">
      <c r="A11" s="97"/>
      <c r="B11" s="189" t="s">
        <v>78</v>
      </c>
      <c r="C11" s="190"/>
      <c r="E11" s="189" t="s">
        <v>77</v>
      </c>
      <c r="F11" s="190"/>
    </row>
    <row r="12" spans="1:6" ht="45.75" customHeight="1" x14ac:dyDescent="0.4">
      <c r="A12" s="91" t="s">
        <v>6</v>
      </c>
      <c r="B12" s="90" t="s">
        <v>32</v>
      </c>
      <c r="C12" s="93" t="s">
        <v>63</v>
      </c>
      <c r="E12" s="90" t="s">
        <v>32</v>
      </c>
      <c r="F12" s="93" t="s">
        <v>64</v>
      </c>
    </row>
    <row r="13" spans="1:6" ht="20.100000000000001" customHeight="1" x14ac:dyDescent="0.4">
      <c r="A13" s="196" t="s">
        <v>56</v>
      </c>
      <c r="B13" s="112" t="s">
        <v>85</v>
      </c>
      <c r="C13" s="113">
        <v>3300000</v>
      </c>
      <c r="D13" s="105"/>
      <c r="E13" s="112" t="s">
        <v>85</v>
      </c>
      <c r="F13" s="114">
        <v>3300000</v>
      </c>
    </row>
    <row r="14" spans="1:6" ht="20.100000000000001" customHeight="1" x14ac:dyDescent="0.4">
      <c r="A14" s="197"/>
      <c r="B14" s="115" t="s">
        <v>101</v>
      </c>
      <c r="C14" s="107"/>
      <c r="D14" s="105"/>
      <c r="E14" s="115" t="s">
        <v>101</v>
      </c>
      <c r="F14" s="95"/>
    </row>
    <row r="15" spans="1:6" ht="20.100000000000001" customHeight="1" x14ac:dyDescent="0.4">
      <c r="A15" s="197"/>
      <c r="B15" s="115" t="s">
        <v>99</v>
      </c>
      <c r="C15" s="107"/>
      <c r="D15" s="105"/>
      <c r="E15" s="115" t="s">
        <v>99</v>
      </c>
      <c r="F15" s="95"/>
    </row>
    <row r="16" spans="1:6" ht="20.100000000000001" customHeight="1" x14ac:dyDescent="0.4">
      <c r="A16" s="197"/>
      <c r="B16" s="115" t="s">
        <v>103</v>
      </c>
      <c r="C16" s="107"/>
      <c r="D16" s="105"/>
      <c r="E16" s="115" t="s">
        <v>103</v>
      </c>
      <c r="F16" s="95"/>
    </row>
    <row r="17" spans="1:6" ht="20.100000000000001" customHeight="1" x14ac:dyDescent="0.4">
      <c r="A17" s="197"/>
      <c r="B17" s="115" t="s">
        <v>102</v>
      </c>
      <c r="C17" s="107"/>
      <c r="D17" s="105"/>
      <c r="E17" s="115" t="s">
        <v>102</v>
      </c>
      <c r="F17" s="95"/>
    </row>
    <row r="18" spans="1:6" ht="20.100000000000001" customHeight="1" x14ac:dyDescent="0.4">
      <c r="A18" s="197"/>
      <c r="B18" s="115" t="s">
        <v>100</v>
      </c>
      <c r="C18" s="107"/>
      <c r="D18" s="105"/>
      <c r="E18" s="115" t="s">
        <v>100</v>
      </c>
      <c r="F18" s="95"/>
    </row>
    <row r="19" spans="1:6" ht="20.100000000000001" customHeight="1" x14ac:dyDescent="0.4">
      <c r="A19" s="197"/>
      <c r="B19" s="115" t="s">
        <v>104</v>
      </c>
      <c r="C19" s="107"/>
      <c r="D19" s="105"/>
      <c r="E19" s="115" t="s">
        <v>104</v>
      </c>
      <c r="F19" s="95"/>
    </row>
    <row r="20" spans="1:6" ht="20.100000000000001" customHeight="1" x14ac:dyDescent="0.4">
      <c r="A20" s="192"/>
      <c r="B20" s="115"/>
      <c r="C20" s="107"/>
      <c r="D20" s="105"/>
      <c r="E20" s="115"/>
      <c r="F20" s="95"/>
    </row>
    <row r="21" spans="1:6" ht="20.100000000000001" customHeight="1" x14ac:dyDescent="0.4">
      <c r="A21" s="193"/>
      <c r="B21" s="108" t="s">
        <v>34</v>
      </c>
      <c r="C21" s="109">
        <f>SUM(C13:C20)</f>
        <v>3300000</v>
      </c>
      <c r="D21" s="105"/>
      <c r="E21" s="108" t="s">
        <v>34</v>
      </c>
      <c r="F21" s="96">
        <f>SUM(F13:F20)</f>
        <v>3300000</v>
      </c>
    </row>
    <row r="22" spans="1:6" ht="20.100000000000001" customHeight="1" x14ac:dyDescent="0.4">
      <c r="A22" s="191" t="s">
        <v>35</v>
      </c>
      <c r="B22" s="112" t="s">
        <v>86</v>
      </c>
      <c r="C22" s="113">
        <v>2200000</v>
      </c>
      <c r="D22" s="105"/>
      <c r="E22" s="112" t="s">
        <v>95</v>
      </c>
      <c r="F22" s="113">
        <v>440000</v>
      </c>
    </row>
    <row r="23" spans="1:6" ht="20.100000000000001" customHeight="1" x14ac:dyDescent="0.4">
      <c r="A23" s="192"/>
      <c r="B23" s="115" t="s">
        <v>87</v>
      </c>
      <c r="C23" s="107"/>
      <c r="D23" s="105"/>
      <c r="E23" s="115" t="s">
        <v>96</v>
      </c>
      <c r="F23" s="107"/>
    </row>
    <row r="24" spans="1:6" ht="20.100000000000001" customHeight="1" x14ac:dyDescent="0.4">
      <c r="A24" s="192"/>
      <c r="B24" s="106"/>
      <c r="C24" s="107"/>
      <c r="D24" s="105"/>
      <c r="E24" s="106"/>
      <c r="F24" s="95"/>
    </row>
    <row r="25" spans="1:6" ht="20.100000000000001" customHeight="1" x14ac:dyDescent="0.4">
      <c r="A25" s="192"/>
      <c r="B25" s="106"/>
      <c r="C25" s="107"/>
      <c r="D25" s="105"/>
      <c r="E25" s="106"/>
      <c r="F25" s="95"/>
    </row>
    <row r="26" spans="1:6" ht="20.100000000000001" customHeight="1" x14ac:dyDescent="0.4">
      <c r="A26" s="192"/>
      <c r="B26" s="106"/>
      <c r="C26" s="107"/>
      <c r="D26" s="105"/>
      <c r="E26" s="106"/>
      <c r="F26" s="95"/>
    </row>
    <row r="27" spans="1:6" ht="20.100000000000001" customHeight="1" x14ac:dyDescent="0.4">
      <c r="A27" s="192"/>
      <c r="B27" s="106"/>
      <c r="C27" s="107"/>
      <c r="D27" s="105"/>
      <c r="E27" s="106"/>
      <c r="F27" s="95"/>
    </row>
    <row r="28" spans="1:6" ht="20.100000000000001" customHeight="1" x14ac:dyDescent="0.4">
      <c r="A28" s="193"/>
      <c r="B28" s="108" t="s">
        <v>34</v>
      </c>
      <c r="C28" s="109">
        <f>SUM(C22:C27)</f>
        <v>2200000</v>
      </c>
      <c r="D28" s="105"/>
      <c r="E28" s="108" t="s">
        <v>34</v>
      </c>
      <c r="F28" s="96">
        <f>SUM(F22:F27)</f>
        <v>440000</v>
      </c>
    </row>
    <row r="29" spans="1:6" ht="20.100000000000001" customHeight="1" x14ac:dyDescent="0.4">
      <c r="A29" s="191" t="s">
        <v>14</v>
      </c>
      <c r="B29" s="103"/>
      <c r="C29" s="104"/>
      <c r="D29" s="105"/>
      <c r="E29" s="103"/>
      <c r="F29" s="94"/>
    </row>
    <row r="30" spans="1:6" ht="20.100000000000001" customHeight="1" x14ac:dyDescent="0.4">
      <c r="A30" s="192"/>
      <c r="B30" s="106"/>
      <c r="C30" s="107"/>
      <c r="D30" s="105"/>
      <c r="E30" s="106"/>
      <c r="F30" s="95"/>
    </row>
    <row r="31" spans="1:6" ht="20.100000000000001" customHeight="1" x14ac:dyDescent="0.4">
      <c r="A31" s="192"/>
      <c r="B31" s="106"/>
      <c r="C31" s="107"/>
      <c r="D31" s="105"/>
      <c r="E31" s="106"/>
      <c r="F31" s="95"/>
    </row>
    <row r="32" spans="1:6" ht="20.100000000000001" customHeight="1" x14ac:dyDescent="0.4">
      <c r="A32" s="192"/>
      <c r="B32" s="106"/>
      <c r="C32" s="107"/>
      <c r="D32" s="105"/>
      <c r="E32" s="106"/>
      <c r="F32" s="95"/>
    </row>
    <row r="33" spans="1:6" ht="20.100000000000001" customHeight="1" x14ac:dyDescent="0.4">
      <c r="A33" s="192"/>
      <c r="B33" s="106"/>
      <c r="C33" s="107"/>
      <c r="D33" s="105"/>
      <c r="E33" s="106"/>
      <c r="F33" s="95"/>
    </row>
    <row r="34" spans="1:6" ht="20.100000000000001" customHeight="1" x14ac:dyDescent="0.4">
      <c r="A34" s="192"/>
      <c r="B34" s="106"/>
      <c r="C34" s="107"/>
      <c r="D34" s="105"/>
      <c r="E34" s="106"/>
      <c r="F34" s="95"/>
    </row>
    <row r="35" spans="1:6" ht="20.100000000000001" customHeight="1" x14ac:dyDescent="0.4">
      <c r="A35" s="193"/>
      <c r="B35" s="108" t="s">
        <v>34</v>
      </c>
      <c r="C35" s="109">
        <f>SUM(C29:C34)</f>
        <v>0</v>
      </c>
      <c r="D35" s="105"/>
      <c r="E35" s="108" t="s">
        <v>34</v>
      </c>
      <c r="F35" s="96">
        <f>SUM(F29:F34)</f>
        <v>0</v>
      </c>
    </row>
    <row r="36" spans="1:6" ht="20.100000000000001" customHeight="1" x14ac:dyDescent="0.4">
      <c r="A36" s="191" t="s">
        <v>15</v>
      </c>
      <c r="B36" s="103"/>
      <c r="C36" s="104"/>
      <c r="D36" s="105"/>
      <c r="E36" s="103"/>
      <c r="F36" s="94"/>
    </row>
    <row r="37" spans="1:6" ht="20.100000000000001" customHeight="1" x14ac:dyDescent="0.4">
      <c r="A37" s="192"/>
      <c r="B37" s="106"/>
      <c r="C37" s="107"/>
      <c r="D37" s="105"/>
      <c r="E37" s="106"/>
      <c r="F37" s="95"/>
    </row>
    <row r="38" spans="1:6" ht="20.100000000000001" customHeight="1" x14ac:dyDescent="0.4">
      <c r="A38" s="192"/>
      <c r="B38" s="106"/>
      <c r="C38" s="107"/>
      <c r="D38" s="105"/>
      <c r="E38" s="106"/>
      <c r="F38" s="95"/>
    </row>
    <row r="39" spans="1:6" ht="20.100000000000001" customHeight="1" x14ac:dyDescent="0.4">
      <c r="A39" s="192"/>
      <c r="B39" s="106"/>
      <c r="C39" s="107"/>
      <c r="D39" s="105"/>
      <c r="E39" s="106"/>
      <c r="F39" s="95"/>
    </row>
    <row r="40" spans="1:6" ht="20.100000000000001" customHeight="1" x14ac:dyDescent="0.4">
      <c r="A40" s="192"/>
      <c r="B40" s="106"/>
      <c r="C40" s="107"/>
      <c r="D40" s="105"/>
      <c r="E40" s="106"/>
      <c r="F40" s="95"/>
    </row>
    <row r="41" spans="1:6" ht="20.100000000000001" customHeight="1" x14ac:dyDescent="0.4">
      <c r="A41" s="192"/>
      <c r="B41" s="106"/>
      <c r="C41" s="107"/>
      <c r="D41" s="105"/>
      <c r="E41" s="106"/>
      <c r="F41" s="95"/>
    </row>
    <row r="42" spans="1:6" ht="20.100000000000001" customHeight="1" x14ac:dyDescent="0.4">
      <c r="A42" s="193"/>
      <c r="B42" s="108" t="s">
        <v>34</v>
      </c>
      <c r="C42" s="109">
        <f>SUM(C36:C41)</f>
        <v>0</v>
      </c>
      <c r="D42" s="105"/>
      <c r="E42" s="108" t="s">
        <v>34</v>
      </c>
      <c r="F42" s="96">
        <f>SUM(F36:F41)</f>
        <v>0</v>
      </c>
    </row>
    <row r="43" spans="1:6" ht="20.100000000000001" customHeight="1" x14ac:dyDescent="0.4">
      <c r="A43" s="191" t="s">
        <v>16</v>
      </c>
      <c r="B43" s="103"/>
      <c r="C43" s="104"/>
      <c r="D43" s="105"/>
      <c r="E43" s="103"/>
      <c r="F43" s="94"/>
    </row>
    <row r="44" spans="1:6" ht="20.100000000000001" customHeight="1" x14ac:dyDescent="0.4">
      <c r="A44" s="192"/>
      <c r="B44" s="106"/>
      <c r="C44" s="107"/>
      <c r="D44" s="105"/>
      <c r="E44" s="106"/>
      <c r="F44" s="95"/>
    </row>
    <row r="45" spans="1:6" ht="20.100000000000001" customHeight="1" x14ac:dyDescent="0.4">
      <c r="A45" s="192"/>
      <c r="B45" s="106"/>
      <c r="C45" s="107"/>
      <c r="D45" s="105"/>
      <c r="E45" s="106"/>
      <c r="F45" s="95"/>
    </row>
    <row r="46" spans="1:6" ht="20.100000000000001" customHeight="1" x14ac:dyDescent="0.4">
      <c r="A46" s="192"/>
      <c r="B46" s="106"/>
      <c r="C46" s="107"/>
      <c r="D46" s="105"/>
      <c r="E46" s="106"/>
      <c r="F46" s="95"/>
    </row>
    <row r="47" spans="1:6" ht="20.100000000000001" customHeight="1" x14ac:dyDescent="0.4">
      <c r="A47" s="192"/>
      <c r="B47" s="106"/>
      <c r="C47" s="107"/>
      <c r="D47" s="105"/>
      <c r="E47" s="106"/>
      <c r="F47" s="95"/>
    </row>
    <row r="48" spans="1:6" ht="20.100000000000001" customHeight="1" x14ac:dyDescent="0.4">
      <c r="A48" s="192"/>
      <c r="B48" s="106"/>
      <c r="C48" s="107"/>
      <c r="D48" s="105"/>
      <c r="E48" s="106"/>
      <c r="F48" s="95"/>
    </row>
    <row r="49" spans="1:6" ht="20.100000000000001" customHeight="1" x14ac:dyDescent="0.4">
      <c r="A49" s="193"/>
      <c r="B49" s="108" t="s">
        <v>34</v>
      </c>
      <c r="C49" s="109">
        <f>SUM(C43:C48)</f>
        <v>0</v>
      </c>
      <c r="D49" s="105"/>
      <c r="E49" s="108" t="s">
        <v>34</v>
      </c>
      <c r="F49" s="96">
        <f>SUM(F43:F48)</f>
        <v>0</v>
      </c>
    </row>
    <row r="50" spans="1:6" ht="20.100000000000001" customHeight="1" x14ac:dyDescent="0.4">
      <c r="A50" s="191" t="s">
        <v>38</v>
      </c>
      <c r="B50" s="112" t="s">
        <v>88</v>
      </c>
      <c r="C50" s="113">
        <v>550000</v>
      </c>
      <c r="D50" s="105"/>
      <c r="E50" s="103"/>
      <c r="F50" s="94"/>
    </row>
    <row r="51" spans="1:6" ht="20.100000000000001" customHeight="1" x14ac:dyDescent="0.4">
      <c r="A51" s="192"/>
      <c r="B51" s="106"/>
      <c r="C51" s="107"/>
      <c r="D51" s="105"/>
      <c r="E51" s="106"/>
      <c r="F51" s="95"/>
    </row>
    <row r="52" spans="1:6" ht="20.100000000000001" customHeight="1" x14ac:dyDescent="0.4">
      <c r="A52" s="192"/>
      <c r="B52" s="106"/>
      <c r="C52" s="107"/>
      <c r="D52" s="105"/>
      <c r="E52" s="106"/>
      <c r="F52" s="95"/>
    </row>
    <row r="53" spans="1:6" ht="20.100000000000001" customHeight="1" x14ac:dyDescent="0.4">
      <c r="A53" s="192"/>
      <c r="B53" s="106"/>
      <c r="C53" s="107"/>
      <c r="D53" s="105"/>
      <c r="E53" s="106"/>
      <c r="F53" s="95"/>
    </row>
    <row r="54" spans="1:6" ht="20.100000000000001" customHeight="1" x14ac:dyDescent="0.4">
      <c r="A54" s="192"/>
      <c r="B54" s="106"/>
      <c r="C54" s="107"/>
      <c r="D54" s="105"/>
      <c r="E54" s="106"/>
      <c r="F54" s="95"/>
    </row>
    <row r="55" spans="1:6" ht="20.100000000000001" customHeight="1" x14ac:dyDescent="0.4">
      <c r="A55" s="192"/>
      <c r="B55" s="106"/>
      <c r="C55" s="107"/>
      <c r="D55" s="105"/>
      <c r="E55" s="106"/>
      <c r="F55" s="95"/>
    </row>
    <row r="56" spans="1:6" ht="20.100000000000001" customHeight="1" x14ac:dyDescent="0.4">
      <c r="A56" s="193"/>
      <c r="B56" s="108" t="s">
        <v>34</v>
      </c>
      <c r="C56" s="109">
        <f>SUM(C50:C55)</f>
        <v>550000</v>
      </c>
      <c r="D56" s="105"/>
      <c r="E56" s="108" t="s">
        <v>34</v>
      </c>
      <c r="F56" s="96">
        <f>SUM(F50:F55)</f>
        <v>0</v>
      </c>
    </row>
    <row r="57" spans="1:6" ht="20.100000000000001" customHeight="1" x14ac:dyDescent="0.4">
      <c r="A57" s="191" t="s">
        <v>39</v>
      </c>
      <c r="B57" s="103"/>
      <c r="C57" s="104"/>
      <c r="D57" s="105"/>
      <c r="E57" s="103"/>
      <c r="F57" s="94"/>
    </row>
    <row r="58" spans="1:6" ht="20.100000000000001" customHeight="1" x14ac:dyDescent="0.4">
      <c r="A58" s="192"/>
      <c r="B58" s="106"/>
      <c r="C58" s="107"/>
      <c r="D58" s="105"/>
      <c r="E58" s="106"/>
      <c r="F58" s="95"/>
    </row>
    <row r="59" spans="1:6" ht="20.100000000000001" customHeight="1" x14ac:dyDescent="0.4">
      <c r="A59" s="192"/>
      <c r="B59" s="106"/>
      <c r="C59" s="107"/>
      <c r="D59" s="105"/>
      <c r="E59" s="106"/>
      <c r="F59" s="95"/>
    </row>
    <row r="60" spans="1:6" ht="20.100000000000001" customHeight="1" x14ac:dyDescent="0.4">
      <c r="A60" s="192"/>
      <c r="B60" s="106"/>
      <c r="C60" s="107"/>
      <c r="D60" s="105"/>
      <c r="E60" s="106"/>
      <c r="F60" s="95"/>
    </row>
    <row r="61" spans="1:6" ht="20.100000000000001" customHeight="1" x14ac:dyDescent="0.4">
      <c r="A61" s="192"/>
      <c r="B61" s="106"/>
      <c r="C61" s="107"/>
      <c r="D61" s="105"/>
      <c r="E61" s="106"/>
      <c r="F61" s="95"/>
    </row>
    <row r="62" spans="1:6" ht="20.100000000000001" customHeight="1" x14ac:dyDescent="0.4">
      <c r="A62" s="192"/>
      <c r="B62" s="106"/>
      <c r="C62" s="107"/>
      <c r="D62" s="105"/>
      <c r="E62" s="106"/>
      <c r="F62" s="95"/>
    </row>
    <row r="63" spans="1:6" ht="20.100000000000001" customHeight="1" x14ac:dyDescent="0.4">
      <c r="A63" s="193"/>
      <c r="B63" s="108" t="s">
        <v>34</v>
      </c>
      <c r="C63" s="109">
        <f>SUM(C57:C62)</f>
        <v>0</v>
      </c>
      <c r="D63" s="105"/>
      <c r="E63" s="108" t="s">
        <v>34</v>
      </c>
      <c r="F63" s="96">
        <f>SUM(F57:F62)</f>
        <v>0</v>
      </c>
    </row>
    <row r="64" spans="1:6" ht="20.100000000000001" customHeight="1" x14ac:dyDescent="0.4">
      <c r="A64" s="191" t="s">
        <v>19</v>
      </c>
      <c r="B64" s="112" t="s">
        <v>89</v>
      </c>
      <c r="C64" s="113">
        <v>1500000</v>
      </c>
      <c r="D64" s="105"/>
      <c r="E64" s="112" t="s">
        <v>89</v>
      </c>
      <c r="F64" s="114">
        <v>1500000</v>
      </c>
    </row>
    <row r="65" spans="1:6" ht="20.100000000000001" customHeight="1" x14ac:dyDescent="0.4">
      <c r="A65" s="192"/>
      <c r="B65" s="115" t="s">
        <v>90</v>
      </c>
      <c r="C65" s="107"/>
      <c r="D65" s="105"/>
      <c r="E65" s="115" t="s">
        <v>90</v>
      </c>
      <c r="F65" s="116"/>
    </row>
    <row r="66" spans="1:6" ht="20.100000000000001" customHeight="1" x14ac:dyDescent="0.4">
      <c r="A66" s="192"/>
      <c r="B66" s="106"/>
      <c r="C66" s="107"/>
      <c r="D66" s="105"/>
      <c r="E66" s="115" t="s">
        <v>97</v>
      </c>
      <c r="F66" s="116">
        <v>700000</v>
      </c>
    </row>
    <row r="67" spans="1:6" ht="20.100000000000001" customHeight="1" x14ac:dyDescent="0.4">
      <c r="A67" s="192"/>
      <c r="B67" s="106"/>
      <c r="C67" s="107"/>
      <c r="D67" s="105"/>
      <c r="E67" s="115" t="s">
        <v>98</v>
      </c>
      <c r="F67" s="116"/>
    </row>
    <row r="68" spans="1:6" ht="20.100000000000001" customHeight="1" x14ac:dyDescent="0.4">
      <c r="A68" s="192"/>
      <c r="B68" s="106"/>
      <c r="C68" s="107"/>
      <c r="D68" s="105"/>
      <c r="E68" s="106"/>
      <c r="F68" s="95"/>
    </row>
    <row r="69" spans="1:6" ht="19.5" customHeight="1" x14ac:dyDescent="0.4">
      <c r="A69" s="192"/>
      <c r="B69" s="106"/>
      <c r="C69" s="107"/>
      <c r="D69" s="105"/>
      <c r="E69" s="106"/>
      <c r="F69" s="95"/>
    </row>
    <row r="70" spans="1:6" ht="20.100000000000001" customHeight="1" x14ac:dyDescent="0.4">
      <c r="A70" s="193"/>
      <c r="B70" s="108" t="s">
        <v>34</v>
      </c>
      <c r="C70" s="109">
        <f>SUM(C64:C69)</f>
        <v>1500000</v>
      </c>
      <c r="D70" s="105"/>
      <c r="E70" s="108" t="s">
        <v>34</v>
      </c>
      <c r="F70" s="96">
        <f>SUM(F64:F69)</f>
        <v>2200000</v>
      </c>
    </row>
    <row r="71" spans="1:6" ht="20.100000000000001" customHeight="1" x14ac:dyDescent="0.4">
      <c r="A71" s="191" t="s">
        <v>20</v>
      </c>
      <c r="B71" s="103"/>
      <c r="C71" s="104"/>
      <c r="D71" s="105"/>
      <c r="E71" s="115" t="s">
        <v>93</v>
      </c>
      <c r="F71" s="116">
        <v>220000</v>
      </c>
    </row>
    <row r="72" spans="1:6" ht="20.100000000000001" customHeight="1" x14ac:dyDescent="0.4">
      <c r="A72" s="192"/>
      <c r="B72" s="106"/>
      <c r="C72" s="107"/>
      <c r="D72" s="105"/>
      <c r="E72" s="106"/>
      <c r="F72" s="95"/>
    </row>
    <row r="73" spans="1:6" ht="20.100000000000001" customHeight="1" x14ac:dyDescent="0.4">
      <c r="A73" s="192"/>
      <c r="B73" s="106"/>
      <c r="C73" s="107"/>
      <c r="D73" s="105"/>
      <c r="E73" s="106"/>
      <c r="F73" s="95"/>
    </row>
    <row r="74" spans="1:6" ht="20.100000000000001" customHeight="1" x14ac:dyDescent="0.4">
      <c r="A74" s="192"/>
      <c r="B74" s="106"/>
      <c r="C74" s="107"/>
      <c r="D74" s="105"/>
      <c r="E74" s="106"/>
      <c r="F74" s="95"/>
    </row>
    <row r="75" spans="1:6" ht="20.100000000000001" customHeight="1" x14ac:dyDescent="0.4">
      <c r="A75" s="192"/>
      <c r="B75" s="106"/>
      <c r="C75" s="107"/>
      <c r="D75" s="105"/>
      <c r="E75" s="106"/>
      <c r="F75" s="95"/>
    </row>
    <row r="76" spans="1:6" ht="20.100000000000001" customHeight="1" x14ac:dyDescent="0.4">
      <c r="A76" s="192"/>
      <c r="B76" s="106"/>
      <c r="C76" s="107"/>
      <c r="D76" s="105"/>
      <c r="E76" s="106"/>
      <c r="F76" s="95"/>
    </row>
    <row r="77" spans="1:6" ht="20.100000000000001" customHeight="1" x14ac:dyDescent="0.4">
      <c r="A77" s="193"/>
      <c r="B77" s="108" t="s">
        <v>34</v>
      </c>
      <c r="C77" s="109">
        <f>SUM(C71:C76)</f>
        <v>0</v>
      </c>
      <c r="D77" s="105"/>
      <c r="E77" s="108" t="s">
        <v>34</v>
      </c>
      <c r="F77" s="96">
        <f>SUM(F71:F76)</f>
        <v>220000</v>
      </c>
    </row>
    <row r="78" spans="1:6" ht="20.100000000000001" customHeight="1" x14ac:dyDescent="0.4">
      <c r="A78" s="191" t="s">
        <v>40</v>
      </c>
      <c r="B78" s="103"/>
      <c r="C78" s="104"/>
      <c r="D78" s="105"/>
      <c r="E78" s="103"/>
      <c r="F78" s="94"/>
    </row>
    <row r="79" spans="1:6" ht="20.100000000000001" customHeight="1" x14ac:dyDescent="0.4">
      <c r="A79" s="192"/>
      <c r="B79" s="106"/>
      <c r="C79" s="107"/>
      <c r="D79" s="105"/>
      <c r="E79" s="106"/>
      <c r="F79" s="95"/>
    </row>
    <row r="80" spans="1:6" ht="20.100000000000001" customHeight="1" x14ac:dyDescent="0.4">
      <c r="A80" s="192"/>
      <c r="B80" s="106"/>
      <c r="C80" s="107"/>
      <c r="D80" s="105"/>
      <c r="E80" s="106"/>
      <c r="F80" s="95"/>
    </row>
    <row r="81" spans="1:6" ht="20.100000000000001" customHeight="1" x14ac:dyDescent="0.4">
      <c r="A81" s="192"/>
      <c r="B81" s="106"/>
      <c r="C81" s="107"/>
      <c r="D81" s="105"/>
      <c r="E81" s="106"/>
      <c r="F81" s="95"/>
    </row>
    <row r="82" spans="1:6" ht="20.100000000000001" customHeight="1" x14ac:dyDescent="0.4">
      <c r="A82" s="192"/>
      <c r="B82" s="106"/>
      <c r="C82" s="107"/>
      <c r="D82" s="105"/>
      <c r="E82" s="106"/>
      <c r="F82" s="95"/>
    </row>
    <row r="83" spans="1:6" ht="20.100000000000001" customHeight="1" x14ac:dyDescent="0.4">
      <c r="A83" s="192"/>
      <c r="B83" s="106"/>
      <c r="C83" s="107"/>
      <c r="D83" s="105"/>
      <c r="E83" s="106"/>
      <c r="F83" s="95"/>
    </row>
    <row r="84" spans="1:6" ht="20.100000000000001" customHeight="1" x14ac:dyDescent="0.4">
      <c r="A84" s="193"/>
      <c r="B84" s="108" t="s">
        <v>34</v>
      </c>
      <c r="C84" s="109">
        <f>SUM(C78:C83)</f>
        <v>0</v>
      </c>
      <c r="D84" s="105"/>
      <c r="E84" s="108" t="s">
        <v>34</v>
      </c>
      <c r="F84" s="96">
        <f>SUM(F78:F83)</f>
        <v>0</v>
      </c>
    </row>
    <row r="85" spans="1:6" ht="20.100000000000001" customHeight="1" x14ac:dyDescent="0.4">
      <c r="A85" s="191" t="s">
        <v>41</v>
      </c>
      <c r="B85" s="103"/>
      <c r="C85" s="104"/>
      <c r="D85" s="105"/>
      <c r="E85" s="112" t="s">
        <v>91</v>
      </c>
      <c r="F85" s="114">
        <v>660000</v>
      </c>
    </row>
    <row r="86" spans="1:6" ht="20.100000000000001" customHeight="1" x14ac:dyDescent="0.4">
      <c r="A86" s="192"/>
      <c r="B86" s="106"/>
      <c r="C86" s="107"/>
      <c r="D86" s="105"/>
      <c r="E86" s="115" t="s">
        <v>92</v>
      </c>
      <c r="F86" s="116">
        <v>550000</v>
      </c>
    </row>
    <row r="87" spans="1:6" ht="20.100000000000001" customHeight="1" x14ac:dyDescent="0.4">
      <c r="A87" s="192"/>
      <c r="B87" s="106"/>
      <c r="C87" s="107"/>
      <c r="D87" s="105"/>
      <c r="E87" s="106"/>
      <c r="F87" s="95"/>
    </row>
    <row r="88" spans="1:6" ht="20.100000000000001" customHeight="1" x14ac:dyDescent="0.4">
      <c r="A88" s="192"/>
      <c r="B88" s="106"/>
      <c r="C88" s="107"/>
      <c r="D88" s="105"/>
      <c r="E88" s="106"/>
      <c r="F88" s="95"/>
    </row>
    <row r="89" spans="1:6" ht="20.100000000000001" customHeight="1" x14ac:dyDescent="0.4">
      <c r="A89" s="192"/>
      <c r="B89" s="106"/>
      <c r="C89" s="107"/>
      <c r="D89" s="105"/>
      <c r="E89" s="106"/>
      <c r="F89" s="95"/>
    </row>
    <row r="90" spans="1:6" ht="20.100000000000001" customHeight="1" x14ac:dyDescent="0.4">
      <c r="A90" s="192"/>
      <c r="B90" s="106"/>
      <c r="C90" s="107"/>
      <c r="D90" s="105"/>
      <c r="E90" s="106"/>
      <c r="F90" s="95"/>
    </row>
    <row r="91" spans="1:6" ht="20.100000000000001" customHeight="1" x14ac:dyDescent="0.4">
      <c r="A91" s="193"/>
      <c r="B91" s="108" t="s">
        <v>34</v>
      </c>
      <c r="C91" s="109">
        <f>SUM(C85:C90)</f>
        <v>0</v>
      </c>
      <c r="D91" s="105"/>
      <c r="E91" s="108" t="s">
        <v>34</v>
      </c>
      <c r="F91" s="96">
        <f>SUM(F85:F90)</f>
        <v>1210000</v>
      </c>
    </row>
    <row r="92" spans="1:6" ht="20.100000000000001" customHeight="1" x14ac:dyDescent="0.4">
      <c r="A92" s="191" t="s">
        <v>23</v>
      </c>
      <c r="B92" s="103"/>
      <c r="C92" s="104"/>
      <c r="D92" s="105"/>
      <c r="E92" s="103"/>
      <c r="F92" s="94"/>
    </row>
    <row r="93" spans="1:6" ht="20.100000000000001" customHeight="1" x14ac:dyDescent="0.4">
      <c r="A93" s="192"/>
      <c r="B93" s="106"/>
      <c r="C93" s="107"/>
      <c r="D93" s="105"/>
      <c r="E93" s="106"/>
      <c r="F93" s="95"/>
    </row>
    <row r="94" spans="1:6" ht="20.100000000000001" customHeight="1" x14ac:dyDescent="0.4">
      <c r="A94" s="192"/>
      <c r="B94" s="106"/>
      <c r="C94" s="107"/>
      <c r="D94" s="105"/>
      <c r="E94" s="106"/>
      <c r="F94" s="95"/>
    </row>
    <row r="95" spans="1:6" ht="20.100000000000001" customHeight="1" x14ac:dyDescent="0.4">
      <c r="A95" s="192"/>
      <c r="B95" s="106"/>
      <c r="C95" s="107"/>
      <c r="D95" s="105"/>
      <c r="E95" s="106"/>
      <c r="F95" s="95"/>
    </row>
    <row r="96" spans="1:6" ht="20.100000000000001" customHeight="1" x14ac:dyDescent="0.4">
      <c r="A96" s="192"/>
      <c r="B96" s="106"/>
      <c r="C96" s="107"/>
      <c r="D96" s="105"/>
      <c r="E96" s="106"/>
      <c r="F96" s="95"/>
    </row>
    <row r="97" spans="1:6" ht="20.100000000000001" customHeight="1" x14ac:dyDescent="0.4">
      <c r="A97" s="192"/>
      <c r="B97" s="106"/>
      <c r="C97" s="107"/>
      <c r="D97" s="105"/>
      <c r="E97" s="106"/>
      <c r="F97" s="95"/>
    </row>
    <row r="98" spans="1:6" ht="20.100000000000001" customHeight="1" x14ac:dyDescent="0.4">
      <c r="A98" s="193"/>
      <c r="B98" s="108" t="s">
        <v>34</v>
      </c>
      <c r="C98" s="109">
        <f>SUM(C92:C97)</f>
        <v>0</v>
      </c>
      <c r="D98" s="105"/>
      <c r="E98" s="108" t="s">
        <v>34</v>
      </c>
      <c r="F98" s="96">
        <f>SUM(F92:F97)</f>
        <v>0</v>
      </c>
    </row>
    <row r="99" spans="1:6" ht="20.100000000000001" customHeight="1" x14ac:dyDescent="0.4">
      <c r="A99" s="191" t="s">
        <v>24</v>
      </c>
      <c r="B99" s="103"/>
      <c r="C99" s="104"/>
      <c r="D99" s="105"/>
      <c r="E99" s="112" t="s">
        <v>94</v>
      </c>
      <c r="F99" s="114">
        <v>110000</v>
      </c>
    </row>
    <row r="100" spans="1:6" ht="20.100000000000001" customHeight="1" x14ac:dyDescent="0.4">
      <c r="A100" s="192"/>
      <c r="B100" s="106"/>
      <c r="C100" s="107"/>
      <c r="D100" s="105"/>
      <c r="E100" s="106"/>
      <c r="F100" s="95"/>
    </row>
    <row r="101" spans="1:6" ht="20.100000000000001" customHeight="1" x14ac:dyDescent="0.4">
      <c r="A101" s="192"/>
      <c r="B101" s="106"/>
      <c r="C101" s="107"/>
      <c r="D101" s="105"/>
      <c r="E101" s="106"/>
      <c r="F101" s="95"/>
    </row>
    <row r="102" spans="1:6" ht="20.100000000000001" customHeight="1" x14ac:dyDescent="0.4">
      <c r="A102" s="192"/>
      <c r="B102" s="106"/>
      <c r="C102" s="107"/>
      <c r="D102" s="105"/>
      <c r="E102" s="106"/>
      <c r="F102" s="95"/>
    </row>
    <row r="103" spans="1:6" ht="20.100000000000001" customHeight="1" x14ac:dyDescent="0.4">
      <c r="A103" s="192"/>
      <c r="B103" s="106"/>
      <c r="C103" s="107"/>
      <c r="D103" s="105"/>
      <c r="E103" s="106"/>
      <c r="F103" s="95"/>
    </row>
    <row r="104" spans="1:6" ht="20.100000000000001" customHeight="1" x14ac:dyDescent="0.4">
      <c r="A104" s="192"/>
      <c r="B104" s="106"/>
      <c r="C104" s="107"/>
      <c r="D104" s="105"/>
      <c r="E104" s="106"/>
      <c r="F104" s="95"/>
    </row>
    <row r="105" spans="1:6" ht="20.100000000000001" customHeight="1" x14ac:dyDescent="0.4">
      <c r="A105" s="193"/>
      <c r="B105" s="108" t="s">
        <v>34</v>
      </c>
      <c r="C105" s="109">
        <f>SUM(C99:C104)</f>
        <v>0</v>
      </c>
      <c r="D105" s="105"/>
      <c r="E105" s="108" t="s">
        <v>34</v>
      </c>
      <c r="F105" s="96">
        <f>SUM(F99:F104)</f>
        <v>110000</v>
      </c>
    </row>
    <row r="106" spans="1:6" ht="20.100000000000001" customHeight="1" x14ac:dyDescent="0.4">
      <c r="A106" s="191" t="s">
        <v>25</v>
      </c>
      <c r="B106" s="103"/>
      <c r="C106" s="104"/>
      <c r="D106" s="105"/>
      <c r="E106" s="103"/>
      <c r="F106" s="94"/>
    </row>
    <row r="107" spans="1:6" ht="20.100000000000001" customHeight="1" x14ac:dyDescent="0.4">
      <c r="A107" s="192"/>
      <c r="B107" s="106"/>
      <c r="C107" s="107"/>
      <c r="D107" s="105"/>
      <c r="E107" s="106"/>
      <c r="F107" s="95"/>
    </row>
    <row r="108" spans="1:6" ht="20.100000000000001" customHeight="1" x14ac:dyDescent="0.4">
      <c r="A108" s="192"/>
      <c r="B108" s="106"/>
      <c r="C108" s="107"/>
      <c r="D108" s="105"/>
      <c r="E108" s="106"/>
      <c r="F108" s="95"/>
    </row>
    <row r="109" spans="1:6" ht="20.100000000000001" customHeight="1" x14ac:dyDescent="0.4">
      <c r="A109" s="192"/>
      <c r="B109" s="106"/>
      <c r="C109" s="107"/>
      <c r="D109" s="105"/>
      <c r="E109" s="106"/>
      <c r="F109" s="95"/>
    </row>
    <row r="110" spans="1:6" ht="20.100000000000001" customHeight="1" x14ac:dyDescent="0.4">
      <c r="A110" s="192"/>
      <c r="B110" s="106"/>
      <c r="C110" s="107"/>
      <c r="D110" s="105"/>
      <c r="E110" s="106"/>
      <c r="F110" s="95"/>
    </row>
    <row r="111" spans="1:6" ht="20.100000000000001" customHeight="1" x14ac:dyDescent="0.4">
      <c r="A111" s="192"/>
      <c r="B111" s="106"/>
      <c r="C111" s="107"/>
      <c r="D111" s="105"/>
      <c r="E111" s="106"/>
      <c r="F111" s="95"/>
    </row>
    <row r="112" spans="1:6" ht="20.100000000000001" customHeight="1" thickBot="1" x14ac:dyDescent="0.45">
      <c r="A112" s="193"/>
      <c r="B112" s="110" t="s">
        <v>34</v>
      </c>
      <c r="C112" s="111">
        <f>SUM(C106:C111)</f>
        <v>0</v>
      </c>
      <c r="D112" s="105"/>
      <c r="E112" s="110" t="s">
        <v>34</v>
      </c>
      <c r="F112" s="99">
        <f>SUM(F106:F111)</f>
        <v>0</v>
      </c>
    </row>
    <row r="113" spans="1:6" ht="39" customHeight="1" thickBot="1" x14ac:dyDescent="0.45">
      <c r="A113" s="92"/>
      <c r="B113" s="100" t="s">
        <v>79</v>
      </c>
      <c r="C113" s="101">
        <f>C21+C28+C35+C42+C49+C56+C63+C70+C77+C84+C91+C98+C105+C112</f>
        <v>7550000</v>
      </c>
      <c r="E113" s="100" t="s">
        <v>79</v>
      </c>
      <c r="F113" s="101">
        <f>F21+F28+F35+F42+F49+F56+F63+F70+F77+F84+F91+F98+F105+F112</f>
        <v>7480000</v>
      </c>
    </row>
    <row r="114" spans="1:6" ht="20.100000000000001" customHeight="1" x14ac:dyDescent="0.4">
      <c r="B114" s="194" t="s">
        <v>57</v>
      </c>
      <c r="C114" s="194"/>
      <c r="E114" s="194" t="s">
        <v>57</v>
      </c>
      <c r="F114" s="194"/>
    </row>
    <row r="115" spans="1:6" ht="20.100000000000001" customHeight="1" x14ac:dyDescent="0.4">
      <c r="A115" s="102"/>
      <c r="B115" s="195"/>
      <c r="C115" s="195"/>
      <c r="E115" s="195"/>
      <c r="F115" s="195"/>
    </row>
    <row r="116" spans="1:6" ht="20.100000000000001" customHeight="1" x14ac:dyDescent="0.4">
      <c r="A116" s="102"/>
      <c r="B116" s="195"/>
      <c r="C116" s="195"/>
      <c r="E116" s="195"/>
      <c r="F116" s="195"/>
    </row>
    <row r="117" spans="1:6" ht="20.100000000000001" customHeight="1" x14ac:dyDescent="0.4">
      <c r="B117" s="195"/>
      <c r="C117" s="195"/>
      <c r="E117" s="195"/>
      <c r="F117" s="195"/>
    </row>
    <row r="118" spans="1:6" ht="20.100000000000001" customHeight="1" x14ac:dyDescent="0.4"/>
    <row r="119" spans="1:6" ht="20.100000000000001" customHeight="1" x14ac:dyDescent="0.4"/>
    <row r="120" spans="1:6" ht="20.100000000000001" customHeight="1" x14ac:dyDescent="0.4"/>
    <row r="121" spans="1:6" ht="20.100000000000001" customHeight="1" x14ac:dyDescent="0.4"/>
    <row r="122" spans="1:6" ht="20.100000000000001" customHeight="1" x14ac:dyDescent="0.4"/>
    <row r="123" spans="1:6" ht="20.100000000000001" customHeight="1" x14ac:dyDescent="0.4"/>
    <row r="124" spans="1:6" ht="20.100000000000001" customHeight="1" x14ac:dyDescent="0.4"/>
    <row r="125" spans="1:6" ht="20.100000000000001" customHeight="1" x14ac:dyDescent="0.4"/>
    <row r="126" spans="1:6" ht="20.100000000000001" customHeight="1" x14ac:dyDescent="0.4"/>
    <row r="127" spans="1:6" ht="20.100000000000001" customHeight="1" x14ac:dyDescent="0.4"/>
    <row r="128" spans="1:6"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sheetData>
  <sheetProtection algorithmName="SHA-512" hashValue="Wmyq6/KJe1DzHXZdeprkruDqLJDSFqTY3/MqFBLKteFznsqevnXoAVTtwYFOeMhdZQuLtqM0lnnrN3bPZZt4SQ==" saltValue="5VB7rds3p7OI+TWhxkje3A==" spinCount="100000" sheet="1" objects="1" scenarios="1"/>
  <mergeCells count="18">
    <mergeCell ref="E114:F117"/>
    <mergeCell ref="A43:A49"/>
    <mergeCell ref="A50:A56"/>
    <mergeCell ref="A57:A63"/>
    <mergeCell ref="A64:A70"/>
    <mergeCell ref="A71:A77"/>
    <mergeCell ref="A78:A84"/>
    <mergeCell ref="A85:A91"/>
    <mergeCell ref="A92:A98"/>
    <mergeCell ref="A99:A105"/>
    <mergeCell ref="A106:A112"/>
    <mergeCell ref="B114:C117"/>
    <mergeCell ref="A36:A42"/>
    <mergeCell ref="B11:C11"/>
    <mergeCell ref="E11:F11"/>
    <mergeCell ref="A13:A21"/>
    <mergeCell ref="A22:A28"/>
    <mergeCell ref="A29:A35"/>
  </mergeCells>
  <phoneticPr fontId="2"/>
  <printOptions horizontalCentered="1"/>
  <pageMargins left="0.70866141732283472" right="0.70866141732283472" top="0.74803149606299213" bottom="0.74803149606299213" header="0.31496062992125984" footer="0.31496062992125984"/>
  <pageSetup paperSize="9" scale="53" fitToHeight="2" orientation="portrait" r:id="rId1"/>
  <headerFooter>
    <oddFooter>&amp;P / &amp;N ページ</oddFooter>
  </headerFooter>
  <rowBreaks count="1" manualBreakCount="1">
    <brk id="6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7.収支関係 (1)</vt:lpstr>
      <vt:lpstr>7.収支関係 (2)</vt:lpstr>
      <vt:lpstr>8.経費内訳</vt:lpstr>
      <vt:lpstr>【記載例】7.収支関係 (1)</vt:lpstr>
      <vt:lpstr>【記載例】7.収支関係 (2)</vt:lpstr>
      <vt:lpstr>【記載例】8.経費内訳</vt:lpstr>
      <vt:lpstr>'【記載例】7.収支関係 (1)'!Print_Area</vt:lpstr>
      <vt:lpstr>'【記載例】7.収支関係 (2)'!Print_Area</vt:lpstr>
      <vt:lpstr>【記載例】8.経費内訳!Print_Area</vt:lpstr>
      <vt:lpstr>'7.収支関係 (1)'!Print_Area</vt:lpstr>
      <vt:lpstr>'7.収支関係 (2)'!Print_Area</vt:lpstr>
      <vt:lpstr>'8.経費内訳'!Print_Area</vt:lpstr>
      <vt:lpstr>【記載例】8.経費内訳!Print_Titles</vt:lpstr>
      <vt:lpstr>'8.経費内訳'!Print_Titles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しまね産業振興財団</dc:creator>
  <cp:lastModifiedBy>吉田 和人</cp:lastModifiedBy>
  <cp:lastPrinted>2019-09-13T01:44:49Z</cp:lastPrinted>
  <dcterms:created xsi:type="dcterms:W3CDTF">2019-06-13T23:48:14Z</dcterms:created>
  <dcterms:modified xsi:type="dcterms:W3CDTF">2019-09-13T02:14:33Z</dcterms:modified>
</cp:coreProperties>
</file>