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13_ncr:1_{0CF1F6FE-C2CA-435D-9D57-7DFCC7EA5032}" xr6:coauthVersionLast="43" xr6:coauthVersionMax="44" xr10:uidLastSave="{00000000-0000-0000-0000-000000000000}"/>
  <bookViews>
    <workbookView xWindow="-28920" yWindow="-7965" windowWidth="29040" windowHeight="15840" xr2:uid="{00000000-000D-0000-FFFF-FFFF00000000}"/>
  </bookViews>
  <sheets>
    <sheet name="企業情報シート" sheetId="2" r:id="rId1"/>
    <sheet name="ヒアリングシート" sheetId="3" r:id="rId2"/>
    <sheet name="企業情報シート記入例" sheetId="6" r:id="rId3"/>
    <sheet name="ヒアリングシート記入例" sheetId="7" r:id="rId4"/>
    <sheet name="市町村・障がい者支援団体" sheetId="5" r:id="rId5"/>
  </sheets>
  <definedNames>
    <definedName name="_xlnm.Print_Area" localSheetId="1">ヒアリングシート!$A$1:$AP$59</definedName>
    <definedName name="_xlnm.Print_Area" localSheetId="3">ヒアリングシート記入例!$A$1:$AP$56</definedName>
    <definedName name="_xlnm.Print_Area" localSheetId="0">企業情報シート!$B$1:$BA$32</definedName>
    <definedName name="_xlnm.Print_Area" localSheetId="2">企業情報シート記入例!$A$1:$AZ$34</definedName>
    <definedName name="_xlnm.Print_Area" localSheetId="4">市町村・障がい者支援団体!$B$1:$BA$27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W11" i="3" l="1"/>
  <c r="AS11" i="3" s="1"/>
  <c r="AS37" i="7"/>
  <c r="AS32" i="7" s="1"/>
  <c r="AS40" i="7"/>
  <c r="F38" i="7"/>
  <c r="F37" i="7"/>
  <c r="AS33" i="7"/>
  <c r="AS34" i="7"/>
  <c r="AS39" i="7" l="1"/>
  <c r="AR42" i="7"/>
  <c r="AD1" i="7"/>
  <c r="AS12" i="3"/>
  <c r="P7" i="5" l="1"/>
  <c r="AU5" i="5"/>
  <c r="AH5" i="5"/>
  <c r="AH6" i="5"/>
  <c r="G7" i="5"/>
  <c r="F5" i="5"/>
  <c r="F8" i="5"/>
  <c r="Y8" i="5"/>
  <c r="AG8" i="5"/>
  <c r="AQ8" i="5"/>
  <c r="I1" i="7"/>
  <c r="B1" i="3" l="1"/>
  <c r="O44" i="7" l="1"/>
  <c r="AP23" i="5" l="1"/>
  <c r="Y23" i="5"/>
  <c r="H23" i="5"/>
  <c r="AR21" i="5"/>
  <c r="I19" i="5"/>
  <c r="AM17" i="5"/>
  <c r="Y17" i="5"/>
  <c r="I17" i="5"/>
  <c r="Y15" i="5"/>
  <c r="I15" i="5"/>
  <c r="T11" i="5"/>
  <c r="F11" i="5"/>
  <c r="AF10" i="5"/>
  <c r="F10" i="5"/>
  <c r="AL2" i="5"/>
  <c r="AD1" i="3"/>
  <c r="O44" i="3" l="1"/>
  <c r="F13" i="5"/>
</calcChain>
</file>

<file path=xl/sharedStrings.xml><?xml version="1.0" encoding="utf-8"?>
<sst xmlns="http://schemas.openxmlformats.org/spreadsheetml/2006/main" count="613" uniqueCount="311">
  <si>
    <t>従業員数</t>
    <rPh sb="0" eb="3">
      <t>ジュウギョウイン</t>
    </rPh>
    <rPh sb="3" eb="4">
      <t>スウ</t>
    </rPh>
    <phoneticPr fontId="1"/>
  </si>
  <si>
    <t>資本金</t>
    <rPh sb="0" eb="3">
      <t>シホンキン</t>
    </rPh>
    <phoneticPr fontId="1"/>
  </si>
  <si>
    <t>電話番号</t>
    <rPh sb="0" eb="2">
      <t>デンワ</t>
    </rPh>
    <rPh sb="2" eb="4">
      <t>バンゴウ</t>
    </rPh>
    <phoneticPr fontId="1"/>
  </si>
  <si>
    <t>会社名</t>
    <rPh sb="0" eb="3">
      <t>カイシャメイ</t>
    </rPh>
    <phoneticPr fontId="1"/>
  </si>
  <si>
    <t>企業情報シート</t>
    <rPh sb="0" eb="2">
      <t>キギョウ</t>
    </rPh>
    <rPh sb="2" eb="4">
      <t>ジョウホウ</t>
    </rPh>
    <phoneticPr fontId="1"/>
  </si>
  <si>
    <t>（具体的に）</t>
    <rPh sb="1" eb="4">
      <t>グタイテキ</t>
    </rPh>
    <phoneticPr fontId="1"/>
  </si>
  <si>
    <t>課題解決
希望時期</t>
    <rPh sb="0" eb="2">
      <t>カダイ</t>
    </rPh>
    <rPh sb="2" eb="4">
      <t>カイケツ</t>
    </rPh>
    <rPh sb="5" eb="7">
      <t>キボウ</t>
    </rPh>
    <rPh sb="7" eb="9">
      <t>ジキ</t>
    </rPh>
    <phoneticPr fontId="1"/>
  </si>
  <si>
    <t>プロ人材
ニーズ</t>
    <rPh sb="2" eb="4">
      <t>ジンザイ</t>
    </rPh>
    <phoneticPr fontId="1"/>
  </si>
  <si>
    <t>想定年収</t>
    <rPh sb="0" eb="2">
      <t>ソウテイ</t>
    </rPh>
    <rPh sb="2" eb="4">
      <t>ネンシュウ</t>
    </rPh>
    <phoneticPr fontId="1"/>
  </si>
  <si>
    <t>想定される
役職</t>
    <rPh sb="0" eb="2">
      <t>ソウテイ</t>
    </rPh>
    <rPh sb="6" eb="8">
      <t>ヤクショク</t>
    </rPh>
    <phoneticPr fontId="1"/>
  </si>
  <si>
    <t>　□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</si>
  <si>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必要とする
人材像</t>
    <rPh sb="0" eb="2">
      <t>ヒツヨウ</t>
    </rPh>
    <rPh sb="6" eb="8">
      <t>ジンザイ</t>
    </rPh>
    <rPh sb="8" eb="9">
      <t>ゾウ</t>
    </rPh>
    <phoneticPr fontId="1"/>
  </si>
  <si>
    <t>作成日：</t>
    <rPh sb="0" eb="2">
      <t>サクセイ</t>
    </rPh>
    <rPh sb="2" eb="3">
      <t>ヒ</t>
    </rPh>
    <phoneticPr fontId="1"/>
  </si>
  <si>
    <t>情報提供先（人材ビジネス事業者）</t>
    <rPh sb="0" eb="2">
      <t>ジョウホウ</t>
    </rPh>
    <rPh sb="2" eb="4">
      <t>テイキョウ</t>
    </rPh>
    <rPh sb="4" eb="5">
      <t>サキ</t>
    </rPh>
    <rPh sb="6" eb="8">
      <t>ジンザイ</t>
    </rPh>
    <rPh sb="12" eb="15">
      <t>ジギョウシャ</t>
    </rPh>
    <phoneticPr fontId="1"/>
  </si>
  <si>
    <t>拠点担当者</t>
    <rPh sb="0" eb="2">
      <t>キョテン</t>
    </rPh>
    <rPh sb="2" eb="5">
      <t>タントウシャ</t>
    </rPh>
    <phoneticPr fontId="1"/>
  </si>
  <si>
    <t>最終更新日：</t>
    <rPh sb="0" eb="2">
      <t>サイシュウ</t>
    </rPh>
    <rPh sb="2" eb="5">
      <t>コウシンビ</t>
    </rPh>
    <phoneticPr fontId="1"/>
  </si>
  <si>
    <t>　＜拠点処理欄＞</t>
    <rPh sb="2" eb="4">
      <t>キョテン</t>
    </rPh>
    <rPh sb="4" eb="6">
      <t>ショリ</t>
    </rPh>
    <rPh sb="6" eb="7">
      <t>ラン</t>
    </rPh>
    <phoneticPr fontId="1"/>
  </si>
  <si>
    <t>募集要件
（経験・スキル）</t>
    <rPh sb="0" eb="2">
      <t>ボシュウ</t>
    </rPh>
    <rPh sb="2" eb="4">
      <t>ヨウケン</t>
    </rPh>
    <rPh sb="6" eb="8">
      <t>ケイケン</t>
    </rPh>
    <phoneticPr fontId="10"/>
  </si>
  <si>
    <t>●</t>
    <phoneticPr fontId="10"/>
  </si>
  <si>
    <t>MUST</t>
    <phoneticPr fontId="10"/>
  </si>
  <si>
    <t>必須項目</t>
    <rPh sb="0" eb="2">
      <t>ヒッス</t>
    </rPh>
    <rPh sb="2" eb="4">
      <t>コウモク</t>
    </rPh>
    <phoneticPr fontId="10"/>
  </si>
  <si>
    <t>WANT</t>
    <phoneticPr fontId="10"/>
  </si>
  <si>
    <t>あれば尚可</t>
    <rPh sb="3" eb="5">
      <t>ナオカ</t>
    </rPh>
    <phoneticPr fontId="10"/>
  </si>
  <si>
    <t>BEST</t>
    <phoneticPr fontId="10"/>
  </si>
  <si>
    <t>運転免許証</t>
    <rPh sb="0" eb="2">
      <t>ウンテン</t>
    </rPh>
    <rPh sb="2" eb="5">
      <t>メンキョショウ</t>
    </rPh>
    <phoneticPr fontId="10"/>
  </si>
  <si>
    <t>必須</t>
    <rPh sb="0" eb="2">
      <t>ヒッス</t>
    </rPh>
    <phoneticPr fontId="10"/>
  </si>
  <si>
    <t>尚可</t>
    <rPh sb="0" eb="2">
      <t>ナオカ</t>
    </rPh>
    <phoneticPr fontId="10"/>
  </si>
  <si>
    <t>要</t>
    <rPh sb="0" eb="1">
      <t>ヨウ</t>
    </rPh>
    <phoneticPr fontId="10"/>
  </si>
  <si>
    <t>AT限定可</t>
    <rPh sb="2" eb="4">
      <t>ゲンテイ</t>
    </rPh>
    <rPh sb="4" eb="5">
      <t>カ</t>
    </rPh>
    <phoneticPr fontId="10"/>
  </si>
  <si>
    <t>不要</t>
    <rPh sb="0" eb="2">
      <t>フヨウ</t>
    </rPh>
    <phoneticPr fontId="10"/>
  </si>
  <si>
    <t>TOEIC</t>
    <phoneticPr fontId="10"/>
  </si>
  <si>
    <t>TOEFL</t>
    <phoneticPr fontId="10"/>
  </si>
  <si>
    <t>その他　語学</t>
    <rPh sb="2" eb="3">
      <t>タ</t>
    </rPh>
    <rPh sb="4" eb="6">
      <t>ゴガク</t>
    </rPh>
    <phoneticPr fontId="10"/>
  </si>
  <si>
    <t>（</t>
    <phoneticPr fontId="10"/>
  </si>
  <si>
    <t>）点以上</t>
    <phoneticPr fontId="10"/>
  </si>
  <si>
    <t>高専卒</t>
    <phoneticPr fontId="10"/>
  </si>
  <si>
    <t>短大卒</t>
    <phoneticPr fontId="10"/>
  </si>
  <si>
    <t>大学卒</t>
    <phoneticPr fontId="10"/>
  </si>
  <si>
    <t>大学院卒</t>
    <phoneticPr fontId="10"/>
  </si>
  <si>
    <t>不問</t>
    <phoneticPr fontId="10"/>
  </si>
  <si>
    <t>入社希望日</t>
    <rPh sb="0" eb="2">
      <t>ニュウシャ</t>
    </rPh>
    <rPh sb="2" eb="5">
      <t>キボウビ</t>
    </rPh>
    <phoneticPr fontId="10"/>
  </si>
  <si>
    <t>年</t>
    <phoneticPr fontId="10"/>
  </si>
  <si>
    <t>月　希望</t>
    <phoneticPr fontId="10"/>
  </si>
  <si>
    <t>応相談</t>
    <phoneticPr fontId="10"/>
  </si>
  <si>
    <t>勤務先</t>
    <rPh sb="0" eb="3">
      <t>キンムサキ</t>
    </rPh>
    <phoneticPr fontId="10"/>
  </si>
  <si>
    <t>勤務先住所（市・区まででOK)</t>
    <rPh sb="0" eb="3">
      <t>キンムサキ</t>
    </rPh>
    <rPh sb="3" eb="5">
      <t>ジュウショ</t>
    </rPh>
    <rPh sb="6" eb="7">
      <t>シ</t>
    </rPh>
    <rPh sb="8" eb="9">
      <t>ク</t>
    </rPh>
    <phoneticPr fontId="10"/>
  </si>
  <si>
    <t>最寄駅</t>
    <rPh sb="0" eb="2">
      <t>モヨリ</t>
    </rPh>
    <rPh sb="2" eb="3">
      <t>エキ</t>
    </rPh>
    <phoneticPr fontId="10"/>
  </si>
  <si>
    <t>線</t>
    <phoneticPr fontId="10"/>
  </si>
  <si>
    <t>駅）</t>
    <phoneticPr fontId="10"/>
  </si>
  <si>
    <t>面接回数</t>
    <rPh sb="0" eb="2">
      <t>メンセツ</t>
    </rPh>
    <rPh sb="2" eb="4">
      <t>カイスウ</t>
    </rPh>
    <phoneticPr fontId="10"/>
  </si>
  <si>
    <t>回</t>
    <rPh sb="0" eb="1">
      <t>カイ</t>
    </rPh>
    <phoneticPr fontId="10"/>
  </si>
  <si>
    <t>選抜方法</t>
    <rPh sb="0" eb="2">
      <t>センバツ</t>
    </rPh>
    <rPh sb="2" eb="4">
      <t>ホウホウ</t>
    </rPh>
    <phoneticPr fontId="10"/>
  </si>
  <si>
    <t>企業説明会</t>
    <phoneticPr fontId="10"/>
  </si>
  <si>
    <t xml:space="preserve">筆記試験 </t>
    <phoneticPr fontId="10"/>
  </si>
  <si>
    <t>（</t>
    <phoneticPr fontId="10"/>
  </si>
  <si>
    <t>ＳＰＩ</t>
    <phoneticPr fontId="10"/>
  </si>
  <si>
    <t>クレベリン</t>
    <phoneticPr fontId="10"/>
  </si>
  <si>
    <t>独自テスト</t>
    <phoneticPr fontId="10"/>
  </si>
  <si>
    <t>その他 ）</t>
    <phoneticPr fontId="10"/>
  </si>
  <si>
    <t>適性試験</t>
    <phoneticPr fontId="10"/>
  </si>
  <si>
    <t>小論文</t>
    <phoneticPr fontId="10"/>
  </si>
  <si>
    <t>作品／レポート提出</t>
    <phoneticPr fontId="10"/>
  </si>
  <si>
    <t>スキルチェック</t>
    <phoneticPr fontId="10"/>
  </si>
  <si>
    <t>面接場所</t>
    <rPh sb="0" eb="2">
      <t>メンセツ</t>
    </rPh>
    <rPh sb="2" eb="4">
      <t>バショ</t>
    </rPh>
    <phoneticPr fontId="10"/>
  </si>
  <si>
    <t>内容</t>
    <rPh sb="0" eb="2">
      <t>ナイヨウ</t>
    </rPh>
    <phoneticPr fontId="10"/>
  </si>
  <si>
    <t>【　給与・就業条件・福利厚生など】</t>
    <rPh sb="2" eb="4">
      <t>キュウヨ</t>
    </rPh>
    <rPh sb="5" eb="7">
      <t>シュウギョウ</t>
    </rPh>
    <rPh sb="7" eb="9">
      <t>ジョウケン</t>
    </rPh>
    <rPh sb="10" eb="12">
      <t>フクリ</t>
    </rPh>
    <rPh sb="12" eb="14">
      <t>コウセイ</t>
    </rPh>
    <phoneticPr fontId="10"/>
  </si>
  <si>
    <t>給与形態</t>
    <rPh sb="0" eb="2">
      <t>キュウヨ</t>
    </rPh>
    <rPh sb="2" eb="4">
      <t>ケイタイ</t>
    </rPh>
    <phoneticPr fontId="10"/>
  </si>
  <si>
    <t>月給制</t>
    <phoneticPr fontId="10"/>
  </si>
  <si>
    <t>年俸制</t>
    <phoneticPr fontId="10"/>
  </si>
  <si>
    <t>月収</t>
    <rPh sb="0" eb="2">
      <t>ゲッシュウ</t>
    </rPh>
    <phoneticPr fontId="10"/>
  </si>
  <si>
    <t>年収</t>
    <rPh sb="0" eb="2">
      <t>ネンシュウ</t>
    </rPh>
    <phoneticPr fontId="10"/>
  </si>
  <si>
    <t>万円～</t>
    <rPh sb="0" eb="2">
      <t>マンエン</t>
    </rPh>
    <phoneticPr fontId="10"/>
  </si>
  <si>
    <t>万円</t>
    <rPh sb="0" eb="2">
      <t>マンエン</t>
    </rPh>
    <phoneticPr fontId="10"/>
  </si>
  <si>
    <t>歳</t>
    <rPh sb="0" eb="1">
      <t>サイ</t>
    </rPh>
    <phoneticPr fontId="10"/>
  </si>
  <si>
    <t>昇給</t>
    <rPh sb="0" eb="2">
      <t>ショウキュウ</t>
    </rPh>
    <phoneticPr fontId="10"/>
  </si>
  <si>
    <t>昇給：年</t>
    <rPh sb="0" eb="2">
      <t>ショウキュウ</t>
    </rPh>
    <rPh sb="3" eb="4">
      <t>ネン</t>
    </rPh>
    <phoneticPr fontId="10"/>
  </si>
  <si>
    <t>賞与</t>
    <rPh sb="0" eb="2">
      <t>ショウヨ</t>
    </rPh>
    <phoneticPr fontId="10"/>
  </si>
  <si>
    <t>賞与：年</t>
    <rPh sb="0" eb="2">
      <t>ショウヨ</t>
    </rPh>
    <rPh sb="3" eb="4">
      <t>ネン</t>
    </rPh>
    <phoneticPr fontId="10"/>
  </si>
  <si>
    <t>試用期間</t>
    <rPh sb="0" eb="2">
      <t>シヨウ</t>
    </rPh>
    <rPh sb="2" eb="4">
      <t>キカン</t>
    </rPh>
    <phoneticPr fontId="10"/>
  </si>
  <si>
    <t>定年</t>
    <rPh sb="0" eb="2">
      <t>テイネン</t>
    </rPh>
    <phoneticPr fontId="10"/>
  </si>
  <si>
    <t>再雇用</t>
    <rPh sb="0" eb="3">
      <t>サイコヨウ</t>
    </rPh>
    <phoneticPr fontId="10"/>
  </si>
  <si>
    <t>有</t>
    <rPh sb="0" eb="1">
      <t>アリ</t>
    </rPh>
    <phoneticPr fontId="10"/>
  </si>
  <si>
    <t>・</t>
    <phoneticPr fontId="10"/>
  </si>
  <si>
    <t>無</t>
    <phoneticPr fontId="10"/>
  </si>
  <si>
    <t>有</t>
    <phoneticPr fontId="10"/>
  </si>
  <si>
    <t>ヶ月）</t>
    <rPh sb="1" eb="2">
      <t>ゲツ</t>
    </rPh>
    <phoneticPr fontId="10"/>
  </si>
  <si>
    <t>無</t>
    <rPh sb="0" eb="1">
      <t>ナシ</t>
    </rPh>
    <phoneticPr fontId="10"/>
  </si>
  <si>
    <t>勤務時間</t>
    <rPh sb="0" eb="2">
      <t>キンム</t>
    </rPh>
    <rPh sb="2" eb="4">
      <t>ジカン</t>
    </rPh>
    <phoneticPr fontId="10"/>
  </si>
  <si>
    <t>～</t>
    <phoneticPr fontId="10"/>
  </si>
  <si>
    <t>実働：</t>
    <rPh sb="0" eb="2">
      <t>ジツドウ</t>
    </rPh>
    <phoneticPr fontId="10"/>
  </si>
  <si>
    <t>ｈ</t>
    <phoneticPr fontId="10"/>
  </si>
  <si>
    <t>フレックス</t>
    <phoneticPr fontId="10"/>
  </si>
  <si>
    <t>無</t>
    <phoneticPr fontId="10"/>
  </si>
  <si>
    <t>有</t>
    <phoneticPr fontId="10"/>
  </si>
  <si>
    <t>（休憩時間：</t>
    <rPh sb="1" eb="3">
      <t>キュウケイ</t>
    </rPh>
    <rPh sb="3" eb="5">
      <t>ジカン</t>
    </rPh>
    <phoneticPr fontId="10"/>
  </si>
  <si>
    <t>分）</t>
    <rPh sb="0" eb="1">
      <t>フン</t>
    </rPh>
    <phoneticPr fontId="10"/>
  </si>
  <si>
    <t>想定残業時間：</t>
    <rPh sb="0" eb="2">
      <t>ソウテイ</t>
    </rPh>
    <rPh sb="2" eb="4">
      <t>ザンギョウ</t>
    </rPh>
    <rPh sb="4" eb="6">
      <t>ジカン</t>
    </rPh>
    <phoneticPr fontId="10"/>
  </si>
  <si>
    <t>ｈ/月</t>
    <rPh sb="2" eb="3">
      <t>ツキ</t>
    </rPh>
    <phoneticPr fontId="10"/>
  </si>
  <si>
    <t>コアタイム</t>
    <phoneticPr fontId="10"/>
  </si>
  <si>
    <t>諸手当</t>
    <rPh sb="0" eb="3">
      <t>ショテアテ</t>
    </rPh>
    <phoneticPr fontId="10"/>
  </si>
  <si>
    <t>通勤手当</t>
    <phoneticPr fontId="10"/>
  </si>
  <si>
    <t>（但し上限</t>
    <phoneticPr fontId="10"/>
  </si>
  <si>
    <t>住宅手当</t>
    <phoneticPr fontId="10"/>
  </si>
  <si>
    <t>家族手当</t>
    <phoneticPr fontId="10"/>
  </si>
  <si>
    <t>地域手当</t>
    <phoneticPr fontId="10"/>
  </si>
  <si>
    <t>営業手当</t>
    <phoneticPr fontId="10"/>
  </si>
  <si>
    <t>残業手当</t>
    <phoneticPr fontId="10"/>
  </si>
  <si>
    <t>）</t>
    <phoneticPr fontId="10"/>
  </si>
  <si>
    <t>保険</t>
    <rPh sb="0" eb="2">
      <t>ホケン</t>
    </rPh>
    <phoneticPr fontId="10"/>
  </si>
  <si>
    <t>健康保険</t>
    <phoneticPr fontId="10"/>
  </si>
  <si>
    <t>厚生年金</t>
    <phoneticPr fontId="10"/>
  </si>
  <si>
    <t>雇用保険</t>
    <phoneticPr fontId="10"/>
  </si>
  <si>
    <t>労災保険</t>
    <phoneticPr fontId="10"/>
  </si>
  <si>
    <t>その他</t>
    <phoneticPr fontId="10"/>
  </si>
  <si>
    <t>休日休暇</t>
    <rPh sb="0" eb="2">
      <t>キュウジツ</t>
    </rPh>
    <rPh sb="2" eb="4">
      <t>キュウカ</t>
    </rPh>
    <phoneticPr fontId="10"/>
  </si>
  <si>
    <t>年末年始</t>
    <phoneticPr fontId="10"/>
  </si>
  <si>
    <t>夏季休暇</t>
    <phoneticPr fontId="10"/>
  </si>
  <si>
    <t>有給休暇</t>
    <phoneticPr fontId="10"/>
  </si>
  <si>
    <t>（入社</t>
    <phoneticPr fontId="10"/>
  </si>
  <si>
    <t>後</t>
    <phoneticPr fontId="10"/>
  </si>
  <si>
    <t>日 ～ 最大</t>
    <phoneticPr fontId="10"/>
  </si>
  <si>
    <t>日）</t>
    <phoneticPr fontId="10"/>
  </si>
  <si>
    <t>出勤形態</t>
    <rPh sb="0" eb="2">
      <t>シュッキン</t>
    </rPh>
    <rPh sb="2" eb="4">
      <t>ケイタイ</t>
    </rPh>
    <phoneticPr fontId="10"/>
  </si>
  <si>
    <t>月</t>
    <phoneticPr fontId="10"/>
  </si>
  <si>
    <t>火</t>
    <phoneticPr fontId="10"/>
  </si>
  <si>
    <t>水</t>
    <phoneticPr fontId="10"/>
  </si>
  <si>
    <t>木</t>
    <phoneticPr fontId="10"/>
  </si>
  <si>
    <t>金</t>
    <phoneticPr fontId="10"/>
  </si>
  <si>
    <t>土</t>
    <phoneticPr fontId="10"/>
  </si>
  <si>
    <t>日</t>
    <phoneticPr fontId="10"/>
  </si>
  <si>
    <t>完全週休二日</t>
    <phoneticPr fontId="10"/>
  </si>
  <si>
    <t>シフト制</t>
    <rPh sb="3" eb="4">
      <t>セイ</t>
    </rPh>
    <phoneticPr fontId="10"/>
  </si>
  <si>
    <t>年間休日</t>
    <rPh sb="0" eb="2">
      <t>ネンカン</t>
    </rPh>
    <rPh sb="2" eb="4">
      <t>キュウジツ</t>
    </rPh>
    <phoneticPr fontId="10"/>
  </si>
  <si>
    <t>日</t>
    <rPh sb="0" eb="1">
      <t>ヒ</t>
    </rPh>
    <phoneticPr fontId="10"/>
  </si>
  <si>
    <t>制度</t>
    <rPh sb="0" eb="2">
      <t>セイド</t>
    </rPh>
    <phoneticPr fontId="10"/>
  </si>
  <si>
    <t>企業年金</t>
    <phoneticPr fontId="10"/>
  </si>
  <si>
    <t>財形貯蓄</t>
    <phoneticPr fontId="10"/>
  </si>
  <si>
    <t>持株会</t>
    <phoneticPr fontId="10"/>
  </si>
  <si>
    <t>退職金</t>
    <phoneticPr fontId="10"/>
  </si>
  <si>
    <t>その他</t>
    <phoneticPr fontId="10"/>
  </si>
  <si>
    <t>（</t>
    <phoneticPr fontId="10"/>
  </si>
  <si>
    <t>）</t>
    <phoneticPr fontId="10"/>
  </si>
  <si>
    <t>住宅</t>
    <rPh sb="0" eb="2">
      <t>ジュウタク</t>
    </rPh>
    <phoneticPr fontId="10"/>
  </si>
  <si>
    <t>なし</t>
    <phoneticPr fontId="10"/>
  </si>
  <si>
    <t>求人特徴</t>
    <rPh sb="0" eb="2">
      <t>キュウジン</t>
    </rPh>
    <rPh sb="2" eb="4">
      <t>トクチョウ</t>
    </rPh>
    <phoneticPr fontId="10"/>
  </si>
  <si>
    <t>赴任手当</t>
    <rPh sb="0" eb="2">
      <t>フニン</t>
    </rPh>
    <rPh sb="2" eb="4">
      <t>テアテ</t>
    </rPh>
    <phoneticPr fontId="1"/>
  </si>
  <si>
    <t>プロフェッショナル人材の具体的な業務内容</t>
    <phoneticPr fontId="1"/>
  </si>
  <si>
    <t>ヒアリングシート</t>
    <phoneticPr fontId="1"/>
  </si>
  <si>
    <t>雇用形態</t>
    <rPh sb="0" eb="2">
      <t>コヨウ</t>
    </rPh>
    <rPh sb="2" eb="4">
      <t>ケイタイ</t>
    </rPh>
    <phoneticPr fontId="1"/>
  </si>
  <si>
    <t>正社員</t>
  </si>
  <si>
    <t>契約社員</t>
    <rPh sb="0" eb="2">
      <t>ケイヤク</t>
    </rPh>
    <rPh sb="2" eb="4">
      <t>シャイン</t>
    </rPh>
    <phoneticPr fontId="1"/>
  </si>
  <si>
    <t>パート等</t>
    <rPh sb="3" eb="4">
      <t>トウ</t>
    </rPh>
    <phoneticPr fontId="1"/>
  </si>
  <si>
    <t>雇用期間</t>
    <rPh sb="0" eb="2">
      <t>コヨウ</t>
    </rPh>
    <rPh sb="2" eb="4">
      <t>キカン</t>
    </rPh>
    <phoneticPr fontId="1"/>
  </si>
  <si>
    <t>期間の定めなし</t>
  </si>
  <si>
    <t>無し</t>
    <rPh sb="0" eb="1">
      <t>ナ</t>
    </rPh>
    <phoneticPr fontId="1"/>
  </si>
  <si>
    <t>条件有り</t>
    <rPh sb="0" eb="2">
      <t>ジョウケン</t>
    </rPh>
    <rPh sb="2" eb="3">
      <t>ア</t>
    </rPh>
    <phoneticPr fontId="1"/>
  </si>
  <si>
    <t>国内有り</t>
    <rPh sb="0" eb="2">
      <t>コクナイ</t>
    </rPh>
    <rPh sb="2" eb="3">
      <t>ア</t>
    </rPh>
    <phoneticPr fontId="1"/>
  </si>
  <si>
    <t>国外有り</t>
    <rPh sb="0" eb="2">
      <t>コクガイ</t>
    </rPh>
    <rPh sb="2" eb="3">
      <t>ア</t>
    </rPh>
    <phoneticPr fontId="1"/>
  </si>
  <si>
    <t>県内有り</t>
    <rPh sb="0" eb="2">
      <t>ケンナイ</t>
    </rPh>
    <rPh sb="2" eb="3">
      <t>ア</t>
    </rPh>
    <phoneticPr fontId="1"/>
  </si>
  <si>
    <t>月</t>
    <rPh sb="0" eb="1">
      <t>ガツ</t>
    </rPh>
    <phoneticPr fontId="1"/>
  </si>
  <si>
    <t>日～</t>
    <rPh sb="0" eb="1">
      <t>ニチ</t>
    </rPh>
    <phoneticPr fontId="1"/>
  </si>
  <si>
    <t>日まで</t>
    <rPh sb="0" eb="1">
      <t>ニチ</t>
    </rPh>
    <phoneticPr fontId="1"/>
  </si>
  <si>
    <t>期間の定め有</t>
    <rPh sb="0" eb="2">
      <t>キカン</t>
    </rPh>
    <rPh sb="3" eb="4">
      <t>サダ</t>
    </rPh>
    <rPh sb="5" eb="6">
      <t>アリ</t>
    </rPh>
    <phoneticPr fontId="1"/>
  </si>
  <si>
    <t>年</t>
    <rPh sb="0" eb="1">
      <t>ネン</t>
    </rPh>
    <phoneticPr fontId="1"/>
  </si>
  <si>
    <t>ＪＲ山陰</t>
    <rPh sb="2" eb="4">
      <t>サンイン</t>
    </rPh>
    <phoneticPr fontId="1"/>
  </si>
  <si>
    <t>条件なし</t>
  </si>
  <si>
    <t>万円/月）</t>
    <rPh sb="3" eb="4">
      <t>ツキ</t>
    </rPh>
    <phoneticPr fontId="10"/>
  </si>
  <si>
    <t>http://www.joho-shimane.or.jp/</t>
    <phoneticPr fontId="1"/>
  </si>
  <si>
    <t>①</t>
    <phoneticPr fontId="1"/>
  </si>
  <si>
    <t>出勤形態等
特記事項</t>
    <rPh sb="0" eb="2">
      <t>シュッキン</t>
    </rPh>
    <rPh sb="2" eb="4">
      <t>ケイタイ</t>
    </rPh>
    <rPh sb="4" eb="5">
      <t>トウ</t>
    </rPh>
    <rPh sb="6" eb="8">
      <t>トッキ</t>
    </rPh>
    <rPh sb="8" eb="10">
      <t>ジコウ</t>
    </rPh>
    <phoneticPr fontId="10"/>
  </si>
  <si>
    <t>所属部署</t>
    <rPh sb="0" eb="2">
      <t>ショゾク</t>
    </rPh>
    <rPh sb="2" eb="4">
      <t>ブショ</t>
    </rPh>
    <phoneticPr fontId="1"/>
  </si>
  <si>
    <t>名(平均年齢</t>
    <rPh sb="0" eb="1">
      <t>メイ</t>
    </rPh>
    <rPh sb="2" eb="4">
      <t>ヘイキン</t>
    </rPh>
    <rPh sb="4" eb="6">
      <t>ネンレイ</t>
    </rPh>
    <phoneticPr fontId="1"/>
  </si>
  <si>
    <t>年</t>
    <rPh sb="0" eb="1">
      <t>ネン</t>
    </rPh>
    <phoneticPr fontId="1"/>
  </si>
  <si>
    <t>男性・女性</t>
    <rPh sb="0" eb="1">
      <t>オトコ</t>
    </rPh>
    <rPh sb="1" eb="2">
      <t>セイ</t>
    </rPh>
    <rPh sb="3" eb="5">
      <t>ジョセイ</t>
    </rPh>
    <phoneticPr fontId="1"/>
  </si>
  <si>
    <t>才),部門定着率：</t>
    <rPh sb="0" eb="1">
      <t>サイ</t>
    </rPh>
    <phoneticPr fontId="1"/>
  </si>
  <si>
    <t>才),全社定着率：</t>
    <rPh sb="0" eb="1">
      <t>サイ</t>
    </rPh>
    <phoneticPr fontId="1"/>
  </si>
  <si>
    <t>才),女性</t>
    <rPh sb="0" eb="1">
      <t>サイ</t>
    </rPh>
    <rPh sb="3" eb="5">
      <t>ジョセイ</t>
    </rPh>
    <phoneticPr fontId="1"/>
  </si>
  <si>
    <t>,採用部門の上司性別：</t>
    <rPh sb="8" eb="10">
      <t>セイベツ</t>
    </rPh>
    <phoneticPr fontId="1"/>
  </si>
  <si>
    <t>採用部門
の男性：</t>
    <rPh sb="0" eb="2">
      <t>サイヨウ</t>
    </rPh>
    <rPh sb="2" eb="4">
      <t>ブモン</t>
    </rPh>
    <rPh sb="6" eb="8">
      <t>ダンセイ</t>
    </rPh>
    <phoneticPr fontId="1"/>
  </si>
  <si>
    <t>　　　独身寮</t>
    <phoneticPr fontId="10"/>
  </si>
  <si>
    <t>社宅</t>
    <phoneticPr fontId="1"/>
  </si>
  <si>
    <t>その他</t>
    <phoneticPr fontId="1"/>
  </si>
  <si>
    <t>借上</t>
    <phoneticPr fontId="1"/>
  </si>
  <si>
    <t>※求人イメージ（求人企業が、どんな事が出来る人を求めているかイメージできるような内容）</t>
    <phoneticPr fontId="1"/>
  </si>
  <si>
    <t>,採用部門の上司社歴：</t>
    <rPh sb="1" eb="3">
      <t>サイヨウ</t>
    </rPh>
    <rPh sb="3" eb="5">
      <t>ブモン</t>
    </rPh>
    <rPh sb="6" eb="8">
      <t>ジョウシ</t>
    </rPh>
    <rPh sb="8" eb="10">
      <t>シャレキ</t>
    </rPh>
    <phoneticPr fontId="1"/>
  </si>
  <si>
    <t>男性</t>
    <rPh sb="0" eb="1">
      <t>オトコ</t>
    </rPh>
    <rPh sb="1" eb="2">
      <t>セイ</t>
    </rPh>
    <phoneticPr fontId="1"/>
  </si>
  <si>
    <t>HACCP 管理者</t>
    <phoneticPr fontId="1"/>
  </si>
  <si>
    <r>
      <rPr>
        <sz val="12"/>
        <color theme="1"/>
        <rFont val="ＭＳ Ｐゴシック"/>
        <family val="3"/>
        <charset val="128"/>
        <scheme val="minor"/>
      </rPr>
      <t xml:space="preserve">
</t>
    </r>
    <r>
      <rPr>
        <sz val="12"/>
        <color theme="1" tint="0.499984740745262"/>
        <rFont val="ＭＳ Ｐゴシック"/>
        <family val="3"/>
        <charset val="128"/>
        <scheme val="minor"/>
      </rPr>
      <t xml:space="preserve">
</t>
    </r>
    <r>
      <rPr>
        <sz val="12"/>
        <color rgb="FFFF0000"/>
        <rFont val="ＭＳ Ｐゴシック"/>
        <family val="3"/>
        <charset val="128"/>
        <scheme val="minor"/>
      </rPr>
      <t>◎社長の夢：</t>
    </r>
    <r>
      <rPr>
        <sz val="12"/>
        <color theme="1" tint="0.499984740745262"/>
        <rFont val="ＭＳ Ｐゴシック"/>
        <family val="3"/>
        <charset val="128"/>
        <scheme val="minor"/>
      </rPr>
      <t xml:space="preserve">
</t>
    </r>
    <r>
      <rPr>
        <sz val="12"/>
        <color rgb="FFFF0000"/>
        <rFont val="ＭＳ Ｐゴシック"/>
        <family val="3"/>
        <charset val="128"/>
        <scheme val="minor"/>
      </rPr>
      <t>●社宅等：　　　　　●学校：　　　　　●病院：　　　●お買いもの：</t>
    </r>
    <rPh sb="3" eb="5">
      <t>シャチョウ</t>
    </rPh>
    <rPh sb="6" eb="7">
      <t>ユメ</t>
    </rPh>
    <rPh sb="10" eb="12">
      <t>シャタク</t>
    </rPh>
    <rPh sb="12" eb="13">
      <t>トウ</t>
    </rPh>
    <rPh sb="20" eb="22">
      <t>ガッコウ</t>
    </rPh>
    <rPh sb="29" eb="31">
      <t>ビョウイン</t>
    </rPh>
    <rPh sb="37" eb="38">
      <t>カ</t>
    </rPh>
    <phoneticPr fontId="1"/>
  </si>
  <si>
    <t>万円</t>
    <rPh sb="0" eb="2">
      <t>マンエン</t>
    </rPh>
    <phoneticPr fontId="1"/>
  </si>
  <si>
    <t>HP</t>
    <phoneticPr fontId="1"/>
  </si>
  <si>
    <t>名</t>
    <rPh sb="0" eb="1">
      <t>メイ</t>
    </rPh>
    <phoneticPr fontId="1"/>
  </si>
  <si>
    <t>確認日時</t>
    <rPh sb="0" eb="2">
      <t>カクニン</t>
    </rPh>
    <rPh sb="2" eb="4">
      <t>ニチジ</t>
    </rPh>
    <phoneticPr fontId="1"/>
  </si>
  <si>
    <t>確認相手</t>
    <rPh sb="0" eb="2">
      <t>カクニン</t>
    </rPh>
    <rPh sb="2" eb="4">
      <t>アイテ</t>
    </rPh>
    <phoneticPr fontId="1"/>
  </si>
  <si>
    <t>〒</t>
    <phoneticPr fontId="1"/>
  </si>
  <si>
    <t>求人に係る課題</t>
    <rPh sb="0" eb="2">
      <t>キュウジン</t>
    </rPh>
    <rPh sb="3" eb="4">
      <t>カカ</t>
    </rPh>
    <rPh sb="5" eb="7">
      <t>カダイ</t>
    </rPh>
    <phoneticPr fontId="1"/>
  </si>
  <si>
    <t>確認方法</t>
    <rPh sb="0" eb="2">
      <t>カクニン</t>
    </rPh>
    <rPh sb="2" eb="4">
      <t>ホウホウ</t>
    </rPh>
    <phoneticPr fontId="1"/>
  </si>
  <si>
    <t>プロフェッショナル人材を必要とする背景</t>
    <rPh sb="9" eb="11">
      <t>ジンザイ</t>
    </rPh>
    <rPh sb="12" eb="14">
      <t>ヒツヨウ</t>
    </rPh>
    <rPh sb="17" eb="19">
      <t>ハイケイ</t>
    </rPh>
    <phoneticPr fontId="1"/>
  </si>
  <si>
    <t>求人に係る
課題解決に
向けた障壁</t>
    <rPh sb="0" eb="2">
      <t>キュウジン</t>
    </rPh>
    <rPh sb="3" eb="4">
      <t>カカ</t>
    </rPh>
    <rPh sb="6" eb="8">
      <t>カダイ</t>
    </rPh>
    <rPh sb="8" eb="10">
      <t>カイケツ</t>
    </rPh>
    <rPh sb="12" eb="13">
      <t>ム</t>
    </rPh>
    <rPh sb="15" eb="17">
      <t>ショウヘキ</t>
    </rPh>
    <phoneticPr fontId="1"/>
  </si>
  <si>
    <t>その他、企業や事業内容等に
関する情報</t>
    <rPh sb="2" eb="3">
      <t>タ</t>
    </rPh>
    <rPh sb="4" eb="6">
      <t>キギョウ</t>
    </rPh>
    <rPh sb="7" eb="9">
      <t>ジギョウ</t>
    </rPh>
    <rPh sb="9" eb="11">
      <t>ナイヨウ</t>
    </rPh>
    <rPh sb="11" eb="12">
      <t>トウ</t>
    </rPh>
    <rPh sb="14" eb="15">
      <t>カン</t>
    </rPh>
    <rPh sb="17" eb="19">
      <t>ジョウホウ</t>
    </rPh>
    <phoneticPr fontId="1"/>
  </si>
  <si>
    <t>担当者メール
アドレス</t>
    <rPh sb="0" eb="3">
      <t>タントウシャ</t>
    </rPh>
    <phoneticPr fontId="1"/>
  </si>
  <si>
    <t>■　本シートの記載内容を本事業の登録人材ビジネス事業者に対して情報提供することについて、相談企業から同意あり</t>
    <rPh sb="2" eb="3">
      <t>ホン</t>
    </rPh>
    <rPh sb="7" eb="9">
      <t>キサイ</t>
    </rPh>
    <rPh sb="9" eb="11">
      <t>ナイヨウ</t>
    </rPh>
    <rPh sb="12" eb="13">
      <t>ホン</t>
    </rPh>
    <rPh sb="13" eb="15">
      <t>ジギョウ</t>
    </rPh>
    <rPh sb="16" eb="18">
      <t>トウロク</t>
    </rPh>
    <rPh sb="18" eb="20">
      <t>ジンザイ</t>
    </rPh>
    <rPh sb="24" eb="27">
      <t>ジギョウシャ</t>
    </rPh>
    <rPh sb="28" eb="29">
      <t>タイ</t>
    </rPh>
    <rPh sb="31" eb="33">
      <t>ジョウホウ</t>
    </rPh>
    <rPh sb="33" eb="35">
      <t>テイキョウ</t>
    </rPh>
    <rPh sb="44" eb="46">
      <t>ソウダン</t>
    </rPh>
    <rPh sb="46" eb="48">
      <t>キギョウ</t>
    </rPh>
    <rPh sb="50" eb="52">
      <t>ドウイ</t>
    </rPh>
    <phoneticPr fontId="1"/>
  </si>
  <si>
    <t>求人に係る課題
解決のために
必要なミッション</t>
    <rPh sb="0" eb="2">
      <t>キュウジン</t>
    </rPh>
    <rPh sb="3" eb="4">
      <t>カカ</t>
    </rPh>
    <rPh sb="5" eb="7">
      <t>カダイ</t>
    </rPh>
    <rPh sb="8" eb="10">
      <t>カイケツ</t>
    </rPh>
    <rPh sb="15" eb="17">
      <t>ヒツヨウ</t>
    </rPh>
    <phoneticPr fontId="1"/>
  </si>
  <si>
    <r>
      <t xml:space="preserve">事業内容
</t>
    </r>
    <r>
      <rPr>
        <sz val="9"/>
        <color theme="1"/>
        <rFont val="ＭＳ Ｐゴシック"/>
        <family val="3"/>
        <charset val="128"/>
        <scheme val="minor"/>
      </rPr>
      <t>（具体的に）</t>
    </r>
    <rPh sb="0" eb="2">
      <t>ジギョウ</t>
    </rPh>
    <rPh sb="2" eb="4">
      <t>ナイヨウ</t>
    </rPh>
    <rPh sb="6" eb="9">
      <t>グタイテキ</t>
    </rPh>
    <phoneticPr fontId="1"/>
  </si>
  <si>
    <t>想定される役職</t>
    <rPh sb="0" eb="2">
      <t>ソウテイ</t>
    </rPh>
    <rPh sb="5" eb="7">
      <t>ヤクショク</t>
    </rPh>
    <phoneticPr fontId="1"/>
  </si>
  <si>
    <t>食料品小売業</t>
    <phoneticPr fontId="1"/>
  </si>
  <si>
    <t>・地元でとれる食材を中心とした加工食品や珍味を販売</t>
    <phoneticPr fontId="1"/>
  </si>
  <si>
    <t>海外事業展開</t>
    <phoneticPr fontId="1"/>
  </si>
  <si>
    <t>人材の確保・育成</t>
    <phoneticPr fontId="1"/>
  </si>
  <si>
    <t>※求人背景（新規増員or欠員補充（欠員補充時、現在社内での対応状況））
・海外出店戦略の策定（現地市場調査、対象国選定、オペレーションモデル策定、投資スキーム策定等）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phoneticPr fontId="1"/>
  </si>
  <si>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
※「こんな事」を行うための問題点があれば、ご記入ください。</t>
    <phoneticPr fontId="1"/>
  </si>
  <si>
    <t>１年以内</t>
    <phoneticPr fontId="1"/>
  </si>
  <si>
    <t>２、３年後には息子への事業承継を検討しており、それまでには海外事業を軌道に乗せたいと考えており、事業を中心に動かす人材については、今すぐにでも採用したい</t>
    <phoneticPr fontId="1"/>
  </si>
  <si>
    <t>有</t>
    <phoneticPr fontId="1"/>
  </si>
  <si>
    <t>部長クラス</t>
    <phoneticPr fontId="1"/>
  </si>
  <si>
    <t>400～600万円</t>
    <phoneticPr fontId="1"/>
  </si>
  <si>
    <t>※求人イメージ（求人企業が、どんな事が出来る人を求めているかイメージできるような内容）
・キャリアパス等、●採用者は、海外事業の展開・進捗度合によっては、将来、当社幹部候補としての待遇も考慮する。
・ビジネスレベルの英語と中国語を習得していること・海外勤務経験（願わくばアジア）が数年以上あること・営業や販路開拓に実績があり、５～１０人のチームをまとめられること</t>
    <phoneticPr fontId="1"/>
  </si>
  <si>
    <t xml:space="preserve">
◎社長の夢：
●社宅等：　　　　　●学校：　　　　　●病院：　　　●お買いもの：</t>
    <rPh sb="3" eb="5">
      <t>シャチョウ</t>
    </rPh>
    <rPh sb="6" eb="7">
      <t>ユメ</t>
    </rPh>
    <rPh sb="10" eb="12">
      <t>シャタク</t>
    </rPh>
    <rPh sb="12" eb="13">
      <t>トウ</t>
    </rPh>
    <rPh sb="20" eb="22">
      <t>ガッコウ</t>
    </rPh>
    <rPh sb="29" eb="31">
      <t>ビョウイン</t>
    </rPh>
    <rPh sb="37" eb="38">
      <t>カ</t>
    </rPh>
    <phoneticPr fontId="1"/>
  </si>
  <si>
    <t>全社：男性</t>
    <rPh sb="0" eb="2">
      <t>ゼンシャ</t>
    </rPh>
    <rPh sb="3" eb="5">
      <t>ダンセイ</t>
    </rPh>
    <phoneticPr fontId="1"/>
  </si>
  <si>
    <t>本社</t>
    <rPh sb="0" eb="2">
      <t>ホンシャ</t>
    </rPh>
    <phoneticPr fontId="1"/>
  </si>
  <si>
    <t>学歴(～以上)</t>
    <rPh sb="0" eb="2">
      <t>ガクレキ</t>
    </rPh>
    <rPh sb="4" eb="6">
      <t>イジョウ</t>
    </rPh>
    <phoneticPr fontId="10"/>
  </si>
  <si>
    <t>資格</t>
    <rPh sb="0" eb="1">
      <t>シ</t>
    </rPh>
    <rPh sb="1" eb="2">
      <t>カク</t>
    </rPh>
    <phoneticPr fontId="10"/>
  </si>
  <si>
    <t>通勤</t>
    <rPh sb="0" eb="1">
      <t>ツウ</t>
    </rPh>
    <rPh sb="1" eb="2">
      <t>ツトム</t>
    </rPh>
    <phoneticPr fontId="10"/>
  </si>
  <si>
    <t>転勤</t>
    <rPh sb="0" eb="1">
      <t>テン</t>
    </rPh>
    <rPh sb="1" eb="2">
      <t>ツトム</t>
    </rPh>
    <phoneticPr fontId="10"/>
  </si>
  <si>
    <t>業種</t>
    <rPh sb="0" eb="1">
      <t>ギョウ</t>
    </rPh>
    <rPh sb="1" eb="2">
      <t>タネ</t>
    </rPh>
    <phoneticPr fontId="1"/>
  </si>
  <si>
    <t xml:space="preserve"> 高卒</t>
    <phoneticPr fontId="10"/>
  </si>
  <si>
    <t>本社・その他</t>
    <rPh sb="0" eb="2">
      <t>ホンシャ</t>
    </rPh>
    <rPh sb="5" eb="6">
      <t>タ</t>
    </rPh>
    <phoneticPr fontId="1"/>
  </si>
  <si>
    <t>約</t>
    <rPh sb="0" eb="1">
      <t>ヤク</t>
    </rPh>
    <phoneticPr fontId="1"/>
  </si>
  <si>
    <t>ヶ月分程度）</t>
    <rPh sb="2" eb="3">
      <t>ブン</t>
    </rPh>
    <rPh sb="3" eb="5">
      <t>テイド</t>
    </rPh>
    <phoneticPr fontId="10"/>
  </si>
  <si>
    <t>ISO内部監査員</t>
    <phoneticPr fontId="1"/>
  </si>
  <si>
    <t>本社</t>
    <rPh sb="0" eb="2">
      <t>ホンシャ</t>
    </rPh>
    <phoneticPr fontId="1"/>
  </si>
  <si>
    <t>島根県松江市</t>
    <rPh sb="0" eb="3">
      <t>シマネケン</t>
    </rPh>
    <rPh sb="3" eb="6">
      <t>マツエシ</t>
    </rPh>
    <phoneticPr fontId="1"/>
  </si>
  <si>
    <t>松江</t>
    <rPh sb="0" eb="2">
      <t>マツエ</t>
    </rPh>
    <phoneticPr fontId="1"/>
  </si>
  <si>
    <t>採用試験（一次試験後、面接なのか等）、大まかな試験の内容を記述して下さい。　（例）採用は、一次試験後、人事担当者・部門長の面接。二次試験で社長の面接で決定となる。または、社長や会長の面接１回で決定する。</t>
    <phoneticPr fontId="1"/>
  </si>
  <si>
    <t>その他手当詳細（　　　　　　　　　　　　　　　　　　　　　　　　　　　　　　　　　）</t>
    <rPh sb="2" eb="3">
      <t>タ</t>
    </rPh>
    <rPh sb="3" eb="5">
      <t>テアテ</t>
    </rPh>
    <rPh sb="5" eb="7">
      <t>ショウサイ</t>
    </rPh>
    <phoneticPr fontId="1"/>
  </si>
  <si>
    <t>）</t>
    <phoneticPr fontId="1"/>
  </si>
  <si>
    <t>3ヶ月</t>
    <rPh sb="2" eb="3">
      <t>ゲツ</t>
    </rPh>
    <phoneticPr fontId="1"/>
  </si>
  <si>
    <t>※福利厚生面で、2年に一度海外旅行を実施している。（渡航先は、正従業員・パートによるアンケートで決定）
　その他福利厚生充実：結婚・出産祝い金あり。有給介護休暇　160時間/年。　</t>
    <phoneticPr fontId="1"/>
  </si>
  <si>
    <t>永年勤続祝い金：5年・10年・20年・30年・40年</t>
    <phoneticPr fontId="1"/>
  </si>
  <si>
    <t>家族手当の内、子供が小学校入学前まで毎月一人当たり２万円支給（※採用者の給与形態・事例を記入）</t>
    <phoneticPr fontId="1"/>
  </si>
  <si>
    <t>・２、３年後には息子への事業承継を検討しており、それまでには海外事業を軌道に乗せたいと考えており、事業を中心に動かす人材については、今すぐにでも採用したいとかんがえているため。
（※どんな理由で、求人を出したのか、その理由をご記入下さい。）</t>
    <phoneticPr fontId="1"/>
  </si>
  <si>
    <t>②</t>
    <phoneticPr fontId="1"/>
  </si>
  <si>
    <t>インセンティブ 他</t>
    <rPh sb="8" eb="9">
      <t>タ</t>
    </rPh>
    <phoneticPr fontId="10"/>
  </si>
  <si>
    <t>①② TOEIC700点、配偶者・扶養2名</t>
    <rPh sb="11" eb="12">
      <t>テン</t>
    </rPh>
    <rPh sb="13" eb="16">
      <t>ハイグウシャ</t>
    </rPh>
    <rPh sb="17" eb="19">
      <t>フヨウ</t>
    </rPh>
    <rPh sb="20" eb="21">
      <t>メイ</t>
    </rPh>
    <phoneticPr fontId="1"/>
  </si>
  <si>
    <r>
      <rPr>
        <b/>
        <sz val="20"/>
        <color rgb="FFFF0000"/>
        <rFont val="ＭＳ Ｐゴシック"/>
        <family val="3"/>
        <charset val="128"/>
        <scheme val="minor"/>
      </rPr>
      <t>【記入例】</t>
    </r>
    <r>
      <rPr>
        <b/>
        <sz val="20"/>
        <rFont val="ＭＳ Ｐゴシック"/>
        <family val="3"/>
        <charset val="128"/>
        <scheme val="minor"/>
      </rPr>
      <t>　企業情報シート</t>
    </r>
    <rPh sb="1" eb="3">
      <t>キニュウ</t>
    </rPh>
    <rPh sb="3" eb="4">
      <t>レイ</t>
    </rPh>
    <rPh sb="6" eb="8">
      <t>キギョウ</t>
    </rPh>
    <rPh sb="8" eb="10">
      <t>ジョウホウ</t>
    </rPh>
    <phoneticPr fontId="1"/>
  </si>
  <si>
    <t>【記入例】</t>
    <rPh sb="1" eb="3">
      <t>キニュウ</t>
    </rPh>
    <rPh sb="3" eb="4">
      <t>レイ</t>
    </rPh>
    <phoneticPr fontId="1"/>
  </si>
  <si>
    <t>その他、企業や
事業内容等に
関する情報</t>
    <rPh sb="2" eb="3">
      <t>タ</t>
    </rPh>
    <rPh sb="4" eb="6">
      <t>キギョウ</t>
    </rPh>
    <rPh sb="8" eb="10">
      <t>ジギョウ</t>
    </rPh>
    <rPh sb="10" eb="12">
      <t>ナイヨウ</t>
    </rPh>
    <rPh sb="12" eb="13">
      <t>トウ</t>
    </rPh>
    <rPh sb="15" eb="16">
      <t>カン</t>
    </rPh>
    <rPh sb="18" eb="20">
      <t>ジョウホウ</t>
    </rPh>
    <phoneticPr fontId="1"/>
  </si>
  <si>
    <t>担当者
メール
アドレス</t>
    <rPh sb="0" eb="3">
      <t>タントウシャ</t>
    </rPh>
    <phoneticPr fontId="1"/>
  </si>
  <si>
    <r>
      <t>こんな</t>
    </r>
    <r>
      <rPr>
        <b/>
        <sz val="12"/>
        <color rgb="FFFF0000"/>
        <rFont val="ＭＳ Ｐゴシック"/>
        <family val="3"/>
        <charset val="128"/>
        <scheme val="minor"/>
      </rPr>
      <t>コト</t>
    </r>
    <r>
      <rPr>
        <sz val="12"/>
        <color rgb="FFFF0000"/>
        <rFont val="ＭＳ Ｐゴシック"/>
        <family val="3"/>
        <charset val="128"/>
        <scheme val="minor"/>
      </rPr>
      <t>で困っている。
こんな</t>
    </r>
    <r>
      <rPr>
        <b/>
        <sz val="12"/>
        <color rgb="FFFF0000"/>
        <rFont val="ＭＳ Ｐゴシック"/>
        <family val="3"/>
        <charset val="128"/>
        <scheme val="minor"/>
      </rPr>
      <t>コト</t>
    </r>
    <r>
      <rPr>
        <sz val="12"/>
        <color rgb="FFFF0000"/>
        <rFont val="ＭＳ Ｐゴシック"/>
        <family val="3"/>
        <charset val="128"/>
        <scheme val="minor"/>
      </rPr>
      <t>を計画している。その</t>
    </r>
    <r>
      <rPr>
        <b/>
        <sz val="12"/>
        <color rgb="FFFF0000"/>
        <rFont val="ＭＳ Ｐゴシック"/>
        <family val="3"/>
        <charset val="128"/>
        <scheme val="minor"/>
      </rPr>
      <t>コト</t>
    </r>
    <r>
      <rPr>
        <sz val="12"/>
        <color rgb="FFFF0000"/>
        <rFont val="ＭＳ Ｐゴシック"/>
        <family val="3"/>
        <charset val="128"/>
        <scheme val="minor"/>
      </rPr>
      <t>が出来る人材を求めている。
※コトを記入してください。</t>
    </r>
    <rPh sb="6" eb="7">
      <t>コマ</t>
    </rPh>
    <rPh sb="19" eb="21">
      <t>ケイカク</t>
    </rPh>
    <rPh sb="31" eb="33">
      <t>デキ</t>
    </rPh>
    <rPh sb="34" eb="36">
      <t>ジンザイ</t>
    </rPh>
    <rPh sb="37" eb="38">
      <t>モト</t>
    </rPh>
    <rPh sb="48" eb="50">
      <t>キニュウ</t>
    </rPh>
    <phoneticPr fontId="1"/>
  </si>
  <si>
    <t xml:space="preserve">
◎社長の夢：
●社宅等：　　　　　●学校：　　　　　●病院：　　　●お買いもの：</t>
  </si>
  <si>
    <r>
      <t>こんな</t>
    </r>
    <r>
      <rPr>
        <b/>
        <sz val="12"/>
        <color theme="1"/>
        <rFont val="ＭＳ Ｐゴシック"/>
        <family val="3"/>
        <charset val="128"/>
        <scheme val="minor"/>
      </rPr>
      <t>コト</t>
    </r>
    <r>
      <rPr>
        <sz val="12"/>
        <color theme="1"/>
        <rFont val="ＭＳ Ｐゴシック"/>
        <family val="3"/>
        <charset val="128"/>
        <scheme val="minor"/>
      </rPr>
      <t>で困っている。
こんな</t>
    </r>
    <r>
      <rPr>
        <b/>
        <sz val="12"/>
        <color theme="1"/>
        <rFont val="ＭＳ Ｐゴシック"/>
        <family val="3"/>
        <charset val="128"/>
        <scheme val="minor"/>
      </rPr>
      <t>コト</t>
    </r>
    <r>
      <rPr>
        <sz val="12"/>
        <color theme="1"/>
        <rFont val="ＭＳ Ｐゴシック"/>
        <family val="3"/>
        <charset val="128"/>
        <scheme val="minor"/>
      </rPr>
      <t>を計画している。その</t>
    </r>
    <r>
      <rPr>
        <b/>
        <sz val="12"/>
        <color theme="1"/>
        <rFont val="ＭＳ Ｐゴシック"/>
        <family val="3"/>
        <charset val="128"/>
        <scheme val="minor"/>
      </rPr>
      <t>コト</t>
    </r>
    <r>
      <rPr>
        <sz val="12"/>
        <color theme="1"/>
        <rFont val="ＭＳ Ｐゴシック"/>
        <family val="3"/>
        <charset val="128"/>
        <scheme val="minor"/>
      </rPr>
      <t>が出来る人材を求めている。
※コトを記入してください。</t>
    </r>
    <rPh sb="6" eb="7">
      <t>コマ</t>
    </rPh>
    <rPh sb="19" eb="21">
      <t>ケイカク</t>
    </rPh>
    <rPh sb="31" eb="33">
      <t>デキ</t>
    </rPh>
    <rPh sb="34" eb="36">
      <t>ジンザイ</t>
    </rPh>
    <rPh sb="37" eb="38">
      <t>モト</t>
    </rPh>
    <rPh sb="48" eb="50">
      <t>キニュウ</t>
    </rPh>
    <phoneticPr fontId="1"/>
  </si>
  <si>
    <t>万円/月）</t>
    <phoneticPr fontId="1"/>
  </si>
  <si>
    <t>通勤手当(但し上限</t>
    <phoneticPr fontId="10"/>
  </si>
  <si>
    <r>
      <rPr>
        <sz val="11"/>
        <color theme="1"/>
        <rFont val="ＭＳ Ｐゴシック"/>
        <family val="3"/>
        <charset val="128"/>
        <scheme val="minor"/>
      </rPr>
      <t>代表者</t>
    </r>
    <r>
      <rPr>
        <sz val="9"/>
        <color theme="1"/>
        <rFont val="ＭＳ Ｐゴシック"/>
        <family val="3"/>
        <charset val="128"/>
        <scheme val="minor"/>
      </rPr>
      <t xml:space="preserve">
</t>
    </r>
    <r>
      <rPr>
        <sz val="8"/>
        <color theme="1"/>
        <rFont val="ＭＳ Ｐゴシック"/>
        <family val="3"/>
        <charset val="128"/>
        <scheme val="minor"/>
      </rPr>
      <t>役職・氏名</t>
    </r>
    <rPh sb="0" eb="3">
      <t>ダイヒョウシャ</t>
    </rPh>
    <rPh sb="4" eb="6">
      <t>ヤクショク</t>
    </rPh>
    <rPh sb="7" eb="8">
      <t>シ</t>
    </rPh>
    <rPh sb="8" eb="9">
      <t>メイ</t>
    </rPh>
    <phoneticPr fontId="1"/>
  </si>
  <si>
    <r>
      <t xml:space="preserve">担当者
</t>
    </r>
    <r>
      <rPr>
        <sz val="8"/>
        <color theme="1"/>
        <rFont val="ＭＳ Ｐゴシック"/>
        <family val="3"/>
        <charset val="128"/>
        <scheme val="minor"/>
      </rPr>
      <t>役職・氏名</t>
    </r>
    <rPh sb="0" eb="3">
      <t>タントウシャ</t>
    </rPh>
    <rPh sb="4" eb="6">
      <t>ヤクショク</t>
    </rPh>
    <rPh sb="7" eb="9">
      <t>シメイ</t>
    </rPh>
    <phoneticPr fontId="1"/>
  </si>
  <si>
    <t>代表取締役　〇〇　〇〇</t>
    <rPh sb="0" eb="2">
      <t>ダイヒョウ</t>
    </rPh>
    <rPh sb="2" eb="5">
      <t>トリシマリヤク</t>
    </rPh>
    <phoneticPr fontId="1"/>
  </si>
  <si>
    <t>人事部長
〇〇　〇〇</t>
    <rPh sb="0" eb="2">
      <t>ジンジ</t>
    </rPh>
    <rPh sb="2" eb="4">
      <t>ブチョウ</t>
    </rPh>
    <phoneticPr fontId="1"/>
  </si>
  <si>
    <t>〒・住所</t>
    <rPh sb="2" eb="3">
      <t>スミ</t>
    </rPh>
    <rPh sb="3" eb="4">
      <t>トコロ</t>
    </rPh>
    <phoneticPr fontId="1"/>
  </si>
  <si>
    <t>住所</t>
    <rPh sb="0" eb="2">
      <t>ジュウショ</t>
    </rPh>
    <phoneticPr fontId="1"/>
  </si>
  <si>
    <t>○○○○株式会社</t>
    <phoneticPr fontId="1"/>
  </si>
  <si>
    <t>690-0816</t>
    <phoneticPr fontId="1"/>
  </si>
  <si>
    <t>0852-00-0001</t>
    <phoneticPr fontId="1"/>
  </si>
  <si>
    <t>募集人数</t>
    <rPh sb="0" eb="2">
      <t>ボシュウ</t>
    </rPh>
    <rPh sb="2" eb="4">
      <t>ニンズウ</t>
    </rPh>
    <phoneticPr fontId="1"/>
  </si>
  <si>
    <t>人</t>
    <rPh sb="0" eb="1">
      <t>ニン</t>
    </rPh>
    <phoneticPr fontId="1"/>
  </si>
  <si>
    <t>採用対象年齢</t>
    <rPh sb="0" eb="2">
      <t>サイヨウ</t>
    </rPh>
    <rPh sb="2" eb="4">
      <t>タイショウ</t>
    </rPh>
    <rPh sb="4" eb="6">
      <t>ネンレイ</t>
    </rPh>
    <phoneticPr fontId="1"/>
  </si>
  <si>
    <t>～</t>
    <phoneticPr fontId="1"/>
  </si>
  <si>
    <t>歳</t>
    <rPh sb="0" eb="1">
      <t>サイ</t>
    </rPh>
    <phoneticPr fontId="1"/>
  </si>
  <si>
    <t>採用時、重視するポイント</t>
  </si>
  <si>
    <t>転勤がある場合の条件</t>
    <rPh sb="0" eb="2">
      <t>テンキン</t>
    </rPh>
    <rPh sb="5" eb="7">
      <t>バアイ</t>
    </rPh>
    <rPh sb="8" eb="10">
      <t>ジョウケン</t>
    </rPh>
    <phoneticPr fontId="10"/>
  </si>
  <si>
    <t>・こんなコトを計画している。そのコトを実施していただくため、過去に実施た経験がある方が望ましい。
・海外経験があれば、さらに望ましい。</t>
    <rPh sb="30" eb="32">
      <t>カコ</t>
    </rPh>
    <rPh sb="33" eb="35">
      <t>ジッシ</t>
    </rPh>
    <rPh sb="36" eb="38">
      <t>ケイケン</t>
    </rPh>
    <rPh sb="41" eb="42">
      <t>カタ</t>
    </rPh>
    <rPh sb="43" eb="44">
      <t>ノゾ</t>
    </rPh>
    <rPh sb="50" eb="52">
      <t>カイガイ</t>
    </rPh>
    <rPh sb="52" eb="54">
      <t>ケイケン</t>
    </rPh>
    <rPh sb="62" eb="63">
      <t>ノゾ</t>
    </rPh>
    <phoneticPr fontId="1"/>
  </si>
  <si>
    <t>・スペイン語、中国語のどちらかがあれば尚よい</t>
    <rPh sb="5" eb="6">
      <t>ゴ</t>
    </rPh>
    <rPh sb="7" eb="10">
      <t>チュウゴクゴ</t>
    </rPh>
    <rPh sb="19" eb="20">
      <t>ナオ</t>
    </rPh>
    <phoneticPr fontId="1"/>
  </si>
  <si>
    <t>支店巡回のため、普通免許が必要</t>
    <rPh sb="0" eb="2">
      <t>シテン</t>
    </rPh>
    <rPh sb="2" eb="4">
      <t>ジュンカイ</t>
    </rPh>
    <rPh sb="8" eb="10">
      <t>フツウ</t>
    </rPh>
    <rPh sb="10" eb="12">
      <t>メンキョ</t>
    </rPh>
    <rPh sb="13" eb="15">
      <t>ヒツヨウ</t>
    </rPh>
    <phoneticPr fontId="1"/>
  </si>
  <si>
    <t>フォークリフト</t>
    <phoneticPr fontId="1"/>
  </si>
  <si>
    <t>matue＠matue.ph.jp</t>
    <phoneticPr fontId="1"/>
  </si>
  <si>
    <t>島根県松江市北陵町100番地</t>
    <phoneticPr fontId="1"/>
  </si>
  <si>
    <t>定着率の算出方法</t>
    <rPh sb="0" eb="3">
      <t>テイチャクリツ</t>
    </rPh>
    <rPh sb="4" eb="6">
      <t>サンシュツ</t>
    </rPh>
    <rPh sb="6" eb="8">
      <t>ホウホウ</t>
    </rPh>
    <phoneticPr fontId="1"/>
  </si>
  <si>
    <t>名</t>
    <rPh sb="0" eb="1">
      <t>メイ</t>
    </rPh>
    <phoneticPr fontId="1"/>
  </si>
  <si>
    <t>②この1年で辞めた従業員数</t>
    <rPh sb="4" eb="5">
      <t>ネン</t>
    </rPh>
    <rPh sb="6" eb="7">
      <t>ヤ</t>
    </rPh>
    <rPh sb="9" eb="12">
      <t>ジュウギョウイン</t>
    </rPh>
    <rPh sb="12" eb="13">
      <t>スウ</t>
    </rPh>
    <phoneticPr fontId="1"/>
  </si>
  <si>
    <t>①直近の全社の従業員数</t>
    <rPh sb="1" eb="3">
      <t>チョッキン</t>
    </rPh>
    <rPh sb="4" eb="6">
      <t>ゼンシャ</t>
    </rPh>
    <rPh sb="7" eb="10">
      <t>ジュウギョウイン</t>
    </rPh>
    <rPh sb="10" eb="11">
      <t>スウ</t>
    </rPh>
    <phoneticPr fontId="1"/>
  </si>
  <si>
    <t>定着率＝100％―10％＝90％</t>
    <rPh sb="0" eb="3">
      <t>テイチャクリツ</t>
    </rPh>
    <phoneticPr fontId="1"/>
  </si>
  <si>
    <t>離職率＝10人÷100人＝0.1＝10％</t>
    <rPh sb="0" eb="3">
      <t>リショクリツ</t>
    </rPh>
    <rPh sb="6" eb="7">
      <t>ニン</t>
    </rPh>
    <rPh sb="11" eb="12">
      <t>ニン</t>
    </rPh>
    <phoneticPr fontId="1"/>
  </si>
  <si>
    <t>貴社の定着率</t>
    <rPh sb="0" eb="2">
      <t>キシャ</t>
    </rPh>
    <rPh sb="3" eb="6">
      <t>テイチャクリツ</t>
    </rPh>
    <phoneticPr fontId="1"/>
  </si>
  <si>
    <t>%</t>
    <phoneticPr fontId="1"/>
  </si>
  <si>
    <t>情報番号：R01001</t>
    <rPh sb="0" eb="2">
      <t>ジョウホウ</t>
    </rPh>
    <rPh sb="2" eb="4">
      <t>バンゴウ</t>
    </rPh>
    <phoneticPr fontId="1"/>
  </si>
  <si>
    <r>
      <t>全社：</t>
    </r>
    <r>
      <rPr>
        <u/>
        <sz val="8"/>
        <rFont val="HG丸ｺﾞｼｯｸM-PRO"/>
        <family val="3"/>
        <charset val="128"/>
      </rPr>
      <t>男性</t>
    </r>
    <rPh sb="0" eb="2">
      <t>ゼンシャ</t>
    </rPh>
    <rPh sb="3" eb="5">
      <t>ダンセイ</t>
    </rPh>
    <phoneticPr fontId="1"/>
  </si>
  <si>
    <r>
      <t>才),</t>
    </r>
    <r>
      <rPr>
        <u/>
        <sz val="8"/>
        <rFont val="HG丸ｺﾞｼｯｸM-PRO"/>
        <family val="3"/>
        <charset val="128"/>
      </rPr>
      <t>女性</t>
    </r>
    <rPh sb="0" eb="1">
      <t>サイ</t>
    </rPh>
    <rPh sb="3" eb="5">
      <t>ジョセイ</t>
    </rPh>
    <phoneticPr fontId="1"/>
  </si>
  <si>
    <t>回(約</t>
    <rPh sb="0" eb="1">
      <t>カイ</t>
    </rPh>
    <rPh sb="2" eb="3">
      <t>ヤク</t>
    </rPh>
    <phoneticPr fontId="10"/>
  </si>
  <si>
    <r>
      <t>モデル年収（求人と同年代・役職の場合で、</t>
    </r>
    <r>
      <rPr>
        <b/>
        <sz val="9"/>
        <color rgb="FFFF0000"/>
        <rFont val="HG丸ｺﾞｼｯｸM-PRO"/>
        <family val="3"/>
        <charset val="128"/>
      </rPr>
      <t>基本給+時間外手当+通勤手当+諸手当+ボーナスを含む額で明細記入</t>
    </r>
    <r>
      <rPr>
        <sz val="9"/>
        <rFont val="HG丸ｺﾞｼｯｸM-PRO"/>
        <family val="3"/>
        <charset val="128"/>
      </rPr>
      <t>）</t>
    </r>
    <rPh sb="3" eb="5">
      <t>ネンシュウ</t>
    </rPh>
    <rPh sb="6" eb="8">
      <t>キュウジン</t>
    </rPh>
    <rPh sb="9" eb="12">
      <t>ドウネンダイ</t>
    </rPh>
    <rPh sb="13" eb="15">
      <t>ヤクショク</t>
    </rPh>
    <rPh sb="16" eb="18">
      <t>バアイ</t>
    </rPh>
    <rPh sb="20" eb="23">
      <t>キホンキュウ</t>
    </rPh>
    <rPh sb="24" eb="27">
      <t>ジカンガイ</t>
    </rPh>
    <rPh sb="27" eb="29">
      <t>テアテ</t>
    </rPh>
    <rPh sb="30" eb="32">
      <t>ツウキン</t>
    </rPh>
    <rPh sb="32" eb="34">
      <t>テアテ</t>
    </rPh>
    <rPh sb="35" eb="38">
      <t>ショテアテ</t>
    </rPh>
    <rPh sb="44" eb="45">
      <t>フク</t>
    </rPh>
    <rPh sb="46" eb="47">
      <t>ガク</t>
    </rPh>
    <rPh sb="48" eb="50">
      <t>メイサイ</t>
    </rPh>
    <rPh sb="50" eb="52">
      <t>キニュウ</t>
    </rPh>
    <phoneticPr fontId="10"/>
  </si>
  <si>
    <t>1時間当たり賃金</t>
    <rPh sb="1" eb="3">
      <t>ジカン</t>
    </rPh>
    <rPh sb="3" eb="4">
      <t>ア</t>
    </rPh>
    <rPh sb="6" eb="8">
      <t>チンギン</t>
    </rPh>
    <phoneticPr fontId="1"/>
  </si>
  <si>
    <t>年間休日</t>
    <rPh sb="0" eb="2">
      <t>ネンカン</t>
    </rPh>
    <rPh sb="2" eb="4">
      <t>キュウジツ</t>
    </rPh>
    <phoneticPr fontId="1"/>
  </si>
  <si>
    <t>月当り時間外労働時間</t>
    <rPh sb="0" eb="1">
      <t>ツキ</t>
    </rPh>
    <rPh sb="1" eb="2">
      <t>アタ</t>
    </rPh>
    <rPh sb="3" eb="6">
      <t>ジカンガイ</t>
    </rPh>
    <rPh sb="6" eb="8">
      <t>ロウドウ</t>
    </rPh>
    <rPh sb="8" eb="10">
      <t>ジカン</t>
    </rPh>
    <phoneticPr fontId="1"/>
  </si>
  <si>
    <t>時間外倍率</t>
    <rPh sb="0" eb="3">
      <t>ジカンガイ</t>
    </rPh>
    <rPh sb="3" eb="5">
      <t>バイリツ</t>
    </rPh>
    <phoneticPr fontId="1"/>
  </si>
  <si>
    <t>1か月平均所定労働時間</t>
    <rPh sb="2" eb="3">
      <t>ゲツ</t>
    </rPh>
    <rPh sb="3" eb="5">
      <t>ヘイキン</t>
    </rPh>
    <rPh sb="5" eb="7">
      <t>ショテイ</t>
    </rPh>
    <rPh sb="7" eb="9">
      <t>ロウドウ</t>
    </rPh>
    <rPh sb="9" eb="11">
      <t>ジカン</t>
    </rPh>
    <phoneticPr fontId="1"/>
  </si>
  <si>
    <t>365日-105日＝260日÷12月＝21.7日×8時間＝173.6ｈ</t>
    <rPh sb="3" eb="4">
      <t>ニチ</t>
    </rPh>
    <rPh sb="8" eb="9">
      <t>ニチ</t>
    </rPh>
    <rPh sb="13" eb="14">
      <t>ニチ</t>
    </rPh>
    <rPh sb="17" eb="18">
      <t>ツキ</t>
    </rPh>
    <rPh sb="23" eb="24">
      <t>ニチ</t>
    </rPh>
    <rPh sb="26" eb="28">
      <t>ジカン</t>
    </rPh>
    <phoneticPr fontId="1"/>
  </si>
  <si>
    <t>４０万÷173.6ｈ＝2304.1</t>
    <rPh sb="2" eb="3">
      <t>００００</t>
    </rPh>
    <phoneticPr fontId="1"/>
  </si>
  <si>
    <t>時間外手当</t>
    <rPh sb="0" eb="3">
      <t>ジカンガイ</t>
    </rPh>
    <rPh sb="3" eb="5">
      <t>テアテ</t>
    </rPh>
    <phoneticPr fontId="1"/>
  </si>
  <si>
    <t>2304.1×1.25×40ｈ</t>
    <phoneticPr fontId="1"/>
  </si>
  <si>
    <t>月額給与</t>
    <rPh sb="0" eb="2">
      <t>ゲツガク</t>
    </rPh>
    <rPh sb="2" eb="4">
      <t>キュウヨ</t>
    </rPh>
    <phoneticPr fontId="1"/>
  </si>
  <si>
    <t>ボーナス</t>
    <phoneticPr fontId="1"/>
  </si>
  <si>
    <t>40万円×3か月</t>
    <rPh sb="2" eb="4">
      <t>マンエン</t>
    </rPh>
    <rPh sb="7" eb="8">
      <t>ゲツ</t>
    </rPh>
    <phoneticPr fontId="1"/>
  </si>
  <si>
    <t>想定年齢・年俸・役職・経験年数・年俸内訳（内）</t>
    <rPh sb="0" eb="2">
      <t>ソウテイ</t>
    </rPh>
    <rPh sb="2" eb="4">
      <t>ネンレイ</t>
    </rPh>
    <phoneticPr fontId="1"/>
  </si>
  <si>
    <t>※試用期間中の条件変更　　無　　有（有の場合：</t>
    <phoneticPr fontId="1"/>
  </si>
  <si>
    <t>）</t>
    <phoneticPr fontId="1"/>
  </si>
  <si>
    <t>・こんなコトを計画しているが、それを手伝っていただく。
・２、３年後には息子への事業承継を検討しており、それまでには海外事業を軌道に乗せたいと考えており、海外事業を中心に軌道に乗せる業務。
※フォロー体制：慣れるまでは、関係部署からの説明・指導有。</t>
    <rPh sb="18" eb="20">
      <t>テツダ</t>
    </rPh>
    <rPh sb="100" eb="102">
      <t>タイセイ</t>
    </rPh>
    <rPh sb="103" eb="104">
      <t>ナ</t>
    </rPh>
    <rPh sb="110" eb="114">
      <t>カンケイブショ</t>
    </rPh>
    <rPh sb="117" eb="119">
      <t>セツメイ</t>
    </rPh>
    <rPh sb="120" eb="122">
      <t>シドウ</t>
    </rPh>
    <rPh sb="122" eb="123">
      <t>アリ</t>
    </rPh>
    <phoneticPr fontId="1"/>
  </si>
  <si>
    <t>((35万円＋5万円+2万円+6万円)×12月)+105万円</t>
    <rPh sb="4" eb="6">
      <t>マンエン</t>
    </rPh>
    <rPh sb="8" eb="9">
      <t>マン</t>
    </rPh>
    <rPh sb="9" eb="10">
      <t>エン</t>
    </rPh>
    <rPh sb="12" eb="14">
      <t>マンエン</t>
    </rPh>
    <rPh sb="16" eb="18">
      <t>マンエン</t>
    </rPh>
    <rPh sb="22" eb="23">
      <t>ツキ</t>
    </rPh>
    <rPh sb="28" eb="30">
      <t>マンエン</t>
    </rPh>
    <phoneticPr fontId="1"/>
  </si>
  <si>
    <r>
      <t>万円,</t>
    </r>
    <r>
      <rPr>
        <sz val="9"/>
        <color rgb="FFFF0000"/>
        <rFont val="HG丸ｺﾞｼｯｸM-PRO"/>
        <family val="3"/>
        <charset val="128"/>
      </rPr>
      <t>日常の英語・中国語可能</t>
    </r>
    <rPh sb="0" eb="2">
      <t>マンエン</t>
    </rPh>
    <phoneticPr fontId="10"/>
  </si>
  <si>
    <r>
      <t>万円,</t>
    </r>
    <r>
      <rPr>
        <sz val="9"/>
        <color rgb="FFFF0000"/>
        <rFont val="HG丸ｺﾞｼｯｸM-PRO"/>
        <family val="3"/>
        <charset val="128"/>
      </rPr>
      <t>日常の英語会話可能</t>
    </r>
    <rPh sb="0" eb="2">
      <t>マンエン</t>
    </rPh>
    <rPh sb="8" eb="10">
      <t>カイワ</t>
    </rPh>
    <phoneticPr fontId="10"/>
  </si>
  <si>
    <t>((40万円＋5.7万円+2万円+6万円)×12月)+120万円</t>
    <rPh sb="4" eb="6">
      <t>マンエン</t>
    </rPh>
    <rPh sb="10" eb="11">
      <t>マン</t>
    </rPh>
    <rPh sb="11" eb="12">
      <t>エン</t>
    </rPh>
    <rPh sb="14" eb="16">
      <t>マンエン</t>
    </rPh>
    <rPh sb="18" eb="20">
      <t>マンエン</t>
    </rPh>
    <rPh sb="24" eb="25">
      <t>ツキ</t>
    </rPh>
    <rPh sb="30" eb="32">
      <t>マンエン</t>
    </rPh>
    <phoneticPr fontId="1"/>
  </si>
  <si>
    <t>給与+時間外手+通勤手+(住宅手2万+家族手2万+営業手2万）+ボーナス</t>
    <rPh sb="0" eb="2">
      <t>キュウヨ</t>
    </rPh>
    <rPh sb="3" eb="6">
      <t>ジカンガイ</t>
    </rPh>
    <rPh sb="6" eb="7">
      <t>テ</t>
    </rPh>
    <rPh sb="8" eb="10">
      <t>ツウキン</t>
    </rPh>
    <rPh sb="10" eb="11">
      <t>テ</t>
    </rPh>
    <rPh sb="13" eb="15">
      <t>ジュウタク</t>
    </rPh>
    <rPh sb="15" eb="16">
      <t>テ</t>
    </rPh>
    <rPh sb="17" eb="18">
      <t>マン</t>
    </rPh>
    <rPh sb="19" eb="21">
      <t>カゾク</t>
    </rPh>
    <rPh sb="21" eb="22">
      <t>テ</t>
    </rPh>
    <rPh sb="23" eb="24">
      <t>マン</t>
    </rPh>
    <rPh sb="25" eb="27">
      <t>エイギョウ</t>
    </rPh>
    <rPh sb="27" eb="28">
      <t>テ</t>
    </rPh>
    <rPh sb="29" eb="30">
      <t>マン</t>
    </rPh>
    <phoneticPr fontId="1"/>
  </si>
  <si>
    <t>歳</t>
    <rPh sb="0" eb="1">
      <t>サイ</t>
    </rPh>
    <phoneticPr fontId="1"/>
  </si>
  <si>
    <r>
      <rPr>
        <b/>
        <sz val="11.5"/>
        <color theme="1"/>
        <rFont val="ＭＳ Ｐゴシック"/>
        <family val="3"/>
        <charset val="128"/>
        <scheme val="minor"/>
      </rPr>
      <t xml:space="preserve">【有料】
</t>
    </r>
    <r>
      <rPr>
        <sz val="11.5"/>
        <color rgb="FFFF0000"/>
        <rFont val="ＭＳ Ｐゴシック"/>
        <family val="3"/>
        <charset val="128"/>
        <scheme val="minor"/>
      </rPr>
      <t xml:space="preserve">㈱ＯＫ４Ｕ、アクティベイト㈱、アデコ㈱、パーソルキャリア㈱、㈱パソナマスターズ、
㈱リクルートキャリア、テンプスタッフフォーラム㈱、㈱パソナ、ランスタッド㈱、㈱スタッフサービス、
㈱メイツ中国、マンパワーグループ㈱、レイノス㈱、サイエスト㈱、㈱ワークポート、クックビズ㈱、
㈱都市整備技術研究所、ヒューレックス㈱、㈱フィートホールディングス、㈱ベストパートナーズ、
㈱ヒューマンサポートジャパン、流通㈱、中国調理師紹介所、㈱フェローシップ、㈱アドプション
</t>
    </r>
    <r>
      <rPr>
        <b/>
        <sz val="11.5"/>
        <rFont val="ＭＳ Ｐゴシック"/>
        <family val="3"/>
        <charset val="128"/>
        <scheme val="minor"/>
      </rPr>
      <t>【</t>
    </r>
    <r>
      <rPr>
        <b/>
        <sz val="11.5"/>
        <color theme="1"/>
        <rFont val="ＭＳ Ｐゴシック"/>
        <family val="3"/>
        <charset val="128"/>
        <scheme val="minor"/>
      </rPr>
      <t xml:space="preserve">無料】
</t>
    </r>
    <r>
      <rPr>
        <sz val="11.5"/>
        <color rgb="FFFF0000"/>
        <rFont val="ＭＳ Ｐゴシック"/>
        <family val="3"/>
        <charset val="128"/>
        <scheme val="minor"/>
      </rPr>
      <t>（公財）産業雇用安定センター、（公財）ふるさと島根定住財団、就職サポートセンター島根、
（一財）自衛隊援護協会広島支部、各市町村就職支援担当（松江・出雲・大田・雲南・奥出雲町・飯南町)、障害者就職支援センター(松江・出雲・雲南)</t>
    </r>
    <rPh sb="1" eb="3">
      <t>ユウリョウ</t>
    </rPh>
    <rPh sb="142" eb="152">
      <t>トシセイビ</t>
    </rPh>
    <rPh sb="203" eb="205">
      <t>リュウツウ</t>
    </rPh>
    <rPh sb="207" eb="209">
      <t>チュウゴク</t>
    </rPh>
    <rPh sb="209" eb="212">
      <t>チョウリシ</t>
    </rPh>
    <rPh sb="212" eb="214">
      <t>ショウカイ</t>
    </rPh>
    <rPh sb="214" eb="215">
      <t>ジョ</t>
    </rPh>
    <rPh sb="234" eb="236">
      <t>ムリョウ</t>
    </rPh>
    <rPh sb="283" eb="284">
      <t>イチ</t>
    </rPh>
    <rPh sb="284" eb="285">
      <t>ザイ</t>
    </rPh>
    <rPh sb="291" eb="293">
      <t>キョウカイ</t>
    </rPh>
    <rPh sb="293" eb="295">
      <t>ヒロシマ</t>
    </rPh>
    <rPh sb="295" eb="297">
      <t>シブ</t>
    </rPh>
    <rPh sb="298" eb="302">
      <t>カクシチョウソン</t>
    </rPh>
    <rPh sb="302" eb="304">
      <t>シュウショク</t>
    </rPh>
    <rPh sb="304" eb="306">
      <t>シエン</t>
    </rPh>
    <rPh sb="306" eb="308">
      <t>タントウ</t>
    </rPh>
    <rPh sb="309" eb="311">
      <t>マツエ</t>
    </rPh>
    <rPh sb="312" eb="314">
      <t>イズモ</t>
    </rPh>
    <rPh sb="315" eb="317">
      <t>オオダ</t>
    </rPh>
    <rPh sb="318" eb="320">
      <t>ウンナン</t>
    </rPh>
    <rPh sb="321" eb="322">
      <t>オク</t>
    </rPh>
    <rPh sb="322" eb="324">
      <t>イズモ</t>
    </rPh>
    <rPh sb="324" eb="325">
      <t>チョウ</t>
    </rPh>
    <rPh sb="326" eb="329">
      <t>イイナンチョウ</t>
    </rPh>
    <rPh sb="331" eb="334">
      <t>ショウガイシャ</t>
    </rPh>
    <rPh sb="334" eb="336">
      <t>シュウショク</t>
    </rPh>
    <rPh sb="336" eb="338">
      <t>シエン</t>
    </rPh>
    <rPh sb="343" eb="345">
      <t>マツエ</t>
    </rPh>
    <rPh sb="346" eb="348">
      <t>イズモ</t>
    </rPh>
    <rPh sb="349" eb="351">
      <t>ウンナン</t>
    </rPh>
    <phoneticPr fontId="1"/>
  </si>
  <si>
    <r>
      <rPr>
        <b/>
        <sz val="11.5"/>
        <color theme="1"/>
        <rFont val="ＭＳ Ｐゴシック"/>
        <family val="3"/>
        <charset val="128"/>
        <scheme val="minor"/>
      </rPr>
      <t xml:space="preserve">【有料】
</t>
    </r>
    <r>
      <rPr>
        <sz val="11.5"/>
        <color theme="1"/>
        <rFont val="ＭＳ Ｐゴシック"/>
        <family val="3"/>
        <charset val="128"/>
        <scheme val="minor"/>
      </rPr>
      <t xml:space="preserve">㈱ＯＫ４Ｕ、アクティベイト㈱、アデコ㈱、パーソルキャリア㈱、㈱パソナマスターズ、
㈱リクルートキャリア、テンプスタッフフォーラム㈱、㈱パソナ、ランスタッド㈱、㈱スタッフサービス、
㈱メイツ中国、マンパワーグループ㈱、レイノス㈱、サイエスト㈱、㈱ワークポート、クックビズ㈱、
㈱都市整備技術研究所、ヒューレックス㈱、㈱フィートホールディングス、㈱ベストパートナーズ、
㈱ヒューマンサポートジャパン、流通㈱、中国調理師紹介所、㈱フェローシップ、㈱アドプション
</t>
    </r>
    <r>
      <rPr>
        <b/>
        <sz val="11.5"/>
        <color theme="1"/>
        <rFont val="ＭＳ Ｐゴシック"/>
        <family val="3"/>
        <charset val="128"/>
        <scheme val="minor"/>
      </rPr>
      <t xml:space="preserve">【無料】
</t>
    </r>
    <r>
      <rPr>
        <sz val="11.5"/>
        <color theme="1"/>
        <rFont val="ＭＳ Ｐゴシック"/>
        <family val="3"/>
        <charset val="128"/>
        <scheme val="minor"/>
      </rPr>
      <t>（公財）産業雇用安定センター、（公財）ふるさと島根定住財団、就職サポートセンター島根、
（一財）自衛隊援護協会広島支部、各市町村就職支援担当（松江・出雲・大田・雲南・奥出雲町・飯南町)、障害者就職支援センター(松江・出雲・雲南)</t>
    </r>
    <rPh sb="1" eb="3">
      <t>ユウリョウ</t>
    </rPh>
    <rPh sb="142" eb="152">
      <t>トシセイビ</t>
    </rPh>
    <rPh sb="203" eb="205">
      <t>リュウツウ</t>
    </rPh>
    <rPh sb="207" eb="209">
      <t>チュウゴク</t>
    </rPh>
    <rPh sb="209" eb="212">
      <t>チョウリシ</t>
    </rPh>
    <rPh sb="212" eb="214">
      <t>ショウカイ</t>
    </rPh>
    <rPh sb="214" eb="215">
      <t>ジョ</t>
    </rPh>
    <rPh sb="234" eb="236">
      <t>ムリョウ</t>
    </rPh>
    <rPh sb="283" eb="284">
      <t>イチ</t>
    </rPh>
    <rPh sb="284" eb="285">
      <t>ザイ</t>
    </rPh>
    <rPh sb="291" eb="293">
      <t>キョウカイ</t>
    </rPh>
    <rPh sb="293" eb="295">
      <t>ヒロシマ</t>
    </rPh>
    <rPh sb="295" eb="297">
      <t>シブ</t>
    </rPh>
    <rPh sb="298" eb="302">
      <t>カクシチョウソン</t>
    </rPh>
    <rPh sb="302" eb="304">
      <t>シュウショク</t>
    </rPh>
    <rPh sb="304" eb="306">
      <t>シエン</t>
    </rPh>
    <rPh sb="306" eb="308">
      <t>タントウ</t>
    </rPh>
    <rPh sb="309" eb="311">
      <t>マツエ</t>
    </rPh>
    <rPh sb="312" eb="314">
      <t>イズモ</t>
    </rPh>
    <rPh sb="315" eb="317">
      <t>オオダ</t>
    </rPh>
    <rPh sb="318" eb="320">
      <t>ウンナン</t>
    </rPh>
    <rPh sb="321" eb="322">
      <t>オク</t>
    </rPh>
    <rPh sb="322" eb="324">
      <t>イズモ</t>
    </rPh>
    <rPh sb="324" eb="325">
      <t>チョウ</t>
    </rPh>
    <rPh sb="326" eb="329">
      <t>イイナンチョウ</t>
    </rPh>
    <rPh sb="331" eb="334">
      <t>ショウガイシャ</t>
    </rPh>
    <rPh sb="334" eb="336">
      <t>シュウショク</t>
    </rPh>
    <rPh sb="336" eb="338">
      <t>シエン</t>
    </rPh>
    <rPh sb="343" eb="345">
      <t>マツエ</t>
    </rPh>
    <rPh sb="346" eb="348">
      <t>イズモ</t>
    </rPh>
    <rPh sb="349" eb="351">
      <t>ウンナン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</si>
</sst>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quot;名&quot;"/>
    <numFmt numFmtId="178" formatCode="yyyy/m/d;@"/>
    <numFmt numFmtId="179" formatCode="0.0"/>
    <numFmt numFmtId="180" formatCode="#,##0.0;[Red]\-#,##0.0"/>
    <numFmt numFmtId="181" formatCode="0.000"/>
  </numFmts>
  <fonts count="48"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20"/>
      <color theme="1"/>
      <name val="ＭＳ Ｐゴシック"/>
      <family val="2"/>
      <scheme val="minor"/>
    </font>
    <font>
      <b/>
      <sz val="20"/>
      <name val="ＭＳ Ｐゴシック"/>
      <family val="2"/>
      <scheme val="minor"/>
    </font>
    <font>
      <b/>
      <sz val="20"/>
      <name val="ＭＳ Ｐゴシック"/>
      <family val="3"/>
      <charset val="128"/>
      <scheme val="minor"/>
    </font>
    <font>
      <sz val="12"/>
      <color theme="1" tint="0.499984740745262"/>
      <name val="ＭＳ Ｐゴシック"/>
      <family val="3"/>
      <charset val="128"/>
      <scheme val="minor"/>
    </font>
    <font>
      <sz val="14"/>
      <color theme="1"/>
      <name val="ＭＳ Ｐゴシック"/>
      <family val="3"/>
      <charset val="128"/>
      <scheme val="minor"/>
    </font>
    <font>
      <sz val="9"/>
      <name val="HG丸ｺﾞｼｯｸM-PRO"/>
      <family val="3"/>
      <charset val="128"/>
    </font>
    <font>
      <sz val="6"/>
      <name val="ＭＳ Ｐゴシック"/>
      <family val="2"/>
      <charset val="128"/>
      <scheme val="minor"/>
    </font>
    <font>
      <sz val="9"/>
      <color rgb="FFFF0000"/>
      <name val="HG丸ｺﾞｼｯｸM-PRO"/>
      <family val="3"/>
      <charset val="128"/>
    </font>
    <font>
      <sz val="12"/>
      <color rgb="FFFF0000"/>
      <name val="ＭＳ Ｐゴシック"/>
      <family val="3"/>
      <charset val="128"/>
      <scheme val="minor"/>
    </font>
    <font>
      <sz val="8"/>
      <color rgb="FFFF0000"/>
      <name val="HG丸ｺﾞｼｯｸM-PRO"/>
      <family val="3"/>
      <charset val="128"/>
    </font>
    <font>
      <sz val="10"/>
      <color theme="1"/>
      <name val="ＭＳ Ｐゴシック"/>
      <family val="3"/>
      <charset val="128"/>
      <scheme val="minor"/>
    </font>
    <font>
      <sz val="11"/>
      <color theme="1"/>
      <name val="ＭＳ Ｐゴシック"/>
      <family val="2"/>
      <scheme val="minor"/>
    </font>
    <font>
      <b/>
      <sz val="12"/>
      <color rgb="FFFF0000"/>
      <name val="ＭＳ Ｐゴシック"/>
      <family val="3"/>
      <charset val="128"/>
      <scheme val="minor"/>
    </font>
    <font>
      <sz val="11"/>
      <color theme="1"/>
      <name val="ＭＳ Ｐゴシック"/>
      <family val="3"/>
      <charset val="128"/>
      <scheme val="minor"/>
    </font>
    <font>
      <sz val="7"/>
      <name val="HG丸ｺﾞｼｯｸM-PRO"/>
      <family val="3"/>
      <charset val="128"/>
    </font>
    <font>
      <b/>
      <sz val="18"/>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4"/>
      <name val="HG丸ｺﾞｼｯｸM-PRO"/>
      <family val="3"/>
      <charset val="128"/>
    </font>
    <font>
      <sz val="11"/>
      <name val="HG丸ｺﾞｼｯｸM-PRO"/>
      <family val="3"/>
      <charset val="128"/>
    </font>
    <font>
      <sz val="8"/>
      <name val="HG丸ｺﾞｼｯｸM-PRO"/>
      <family val="3"/>
      <charset val="128"/>
    </font>
    <font>
      <sz val="10.5"/>
      <name val="Wingdings"/>
      <charset val="2"/>
    </font>
    <font>
      <sz val="14"/>
      <color rgb="FFFF0000"/>
      <name val="HG丸ｺﾞｼｯｸM-PRO"/>
      <family val="3"/>
      <charset val="128"/>
    </font>
    <font>
      <sz val="8.5"/>
      <color rgb="FFFF0000"/>
      <name val="HG丸ｺﾞｼｯｸM-PRO"/>
      <family val="3"/>
      <charset val="128"/>
    </font>
    <font>
      <b/>
      <sz val="20"/>
      <color rgb="FFFF0000"/>
      <name val="ＭＳ Ｐゴシック"/>
      <family val="3"/>
      <charset val="128"/>
      <scheme val="minor"/>
    </font>
    <font>
      <b/>
      <sz val="12"/>
      <color rgb="FFFF0000"/>
      <name val="HG丸ｺﾞｼｯｸM-PRO"/>
      <family val="3"/>
      <charset val="128"/>
    </font>
    <font>
      <b/>
      <sz val="14"/>
      <color rgb="FFFF0000"/>
      <name val="HG丸ｺﾞｼｯｸM-PRO"/>
      <family val="3"/>
      <charset val="128"/>
    </font>
    <font>
      <b/>
      <sz val="12"/>
      <color theme="1"/>
      <name val="ＭＳ Ｐゴシック"/>
      <family val="3"/>
      <charset val="128"/>
      <scheme val="minor"/>
    </font>
    <font>
      <sz val="14"/>
      <color rgb="FFFF0000"/>
      <name val="ＭＳ Ｐゴシック"/>
      <family val="3"/>
      <charset val="128"/>
      <scheme val="minor"/>
    </font>
    <font>
      <u/>
      <sz val="12"/>
      <color rgb="FFFF0000"/>
      <name val="ＭＳ Ｐゴシック"/>
      <family val="3"/>
      <charset val="128"/>
    </font>
    <font>
      <sz val="10"/>
      <color rgb="FFFF0000"/>
      <name val="ＭＳ Ｐゴシック"/>
      <family val="3"/>
      <charset val="128"/>
      <scheme val="minor"/>
    </font>
    <font>
      <sz val="8"/>
      <color theme="1"/>
      <name val="ＭＳ Ｐゴシック"/>
      <family val="3"/>
      <charset val="128"/>
      <scheme val="minor"/>
    </font>
    <font>
      <sz val="11.5"/>
      <color rgb="FFFF0000"/>
      <name val="ＭＳ Ｐゴシック"/>
      <family val="3"/>
      <charset val="128"/>
      <scheme val="minor"/>
    </font>
    <font>
      <b/>
      <sz val="11.5"/>
      <color theme="1"/>
      <name val="ＭＳ Ｐゴシック"/>
      <family val="3"/>
      <charset val="128"/>
      <scheme val="minor"/>
    </font>
    <font>
      <b/>
      <sz val="11.5"/>
      <name val="ＭＳ Ｐゴシック"/>
      <family val="3"/>
      <charset val="128"/>
      <scheme val="minor"/>
    </font>
    <font>
      <sz val="11"/>
      <color rgb="FFFF0000"/>
      <name val="ＭＳ Ｐゴシック"/>
      <family val="3"/>
      <charset val="128"/>
      <scheme val="minor"/>
    </font>
    <font>
      <sz val="12"/>
      <color rgb="FFFF0000"/>
      <name val="ＭＳ Ｐゴシック"/>
      <family val="2"/>
      <scheme val="minor"/>
    </font>
    <font>
      <sz val="10"/>
      <name val="HG丸ｺﾞｼｯｸM-PRO"/>
      <family val="3"/>
      <charset val="128"/>
    </font>
    <font>
      <b/>
      <sz val="18"/>
      <name val="ＭＳ Ｐゴシック"/>
      <family val="2"/>
      <scheme val="minor"/>
    </font>
    <font>
      <u/>
      <sz val="8"/>
      <name val="HG丸ｺﾞｼｯｸM-PRO"/>
      <family val="3"/>
      <charset val="128"/>
    </font>
    <font>
      <sz val="16"/>
      <color theme="1"/>
      <name val="ＭＳ Ｐゴシック"/>
      <family val="3"/>
      <charset val="128"/>
      <scheme val="minor"/>
    </font>
    <font>
      <sz val="11.5"/>
      <color theme="1"/>
      <name val="ＭＳ Ｐゴシック"/>
      <family val="3"/>
      <charset val="128"/>
      <scheme val="minor"/>
    </font>
    <font>
      <u/>
      <sz val="16"/>
      <color theme="10"/>
      <name val="ＭＳ Ｐゴシック"/>
      <family val="3"/>
      <charset val="128"/>
    </font>
    <font>
      <b/>
      <sz val="9"/>
      <color rgb="FFFF0000"/>
      <name val="HG丸ｺﾞｼｯｸM-PRO"/>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auto="1"/>
      </bottom>
      <diagonal/>
    </border>
    <border>
      <left/>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bottom style="thin">
        <color auto="1"/>
      </bottom>
      <diagonal/>
    </border>
    <border>
      <left style="thin">
        <color indexed="64"/>
      </left>
      <right style="thin">
        <color auto="1"/>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46" fillId="0" borderId="0" applyNumberFormat="0" applyFill="0" applyBorder="0" applyAlignment="0" applyProtection="0">
      <alignment vertical="top"/>
      <protection locked="0"/>
    </xf>
    <xf numFmtId="9" fontId="15" fillId="0" borderId="0" applyFont="0" applyFill="0" applyBorder="0" applyAlignment="0" applyProtection="0">
      <alignment vertical="center"/>
    </xf>
    <xf numFmtId="38" fontId="15" fillId="0" borderId="0" applyFont="0" applyFill="0" applyBorder="0" applyAlignment="0" applyProtection="0">
      <alignment vertical="center"/>
    </xf>
  </cellStyleXfs>
  <cellXfs count="617">
    <xf numFmtId="0" fontId="0" fillId="0" borderId="0" xfId="0"/>
    <xf numFmtId="0" fontId="2" fillId="0" borderId="0" xfId="0" applyFont="1"/>
    <xf numFmtId="0" fontId="3" fillId="0" borderId="0" xfId="0" applyFont="1" applyBorder="1"/>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right" vertical="center"/>
    </xf>
    <xf numFmtId="0" fontId="9" fillId="0" borderId="0" xfId="0" applyFont="1" applyFill="1" applyBorder="1" applyAlignment="1">
      <alignment horizontal="center" vertical="center"/>
    </xf>
    <xf numFmtId="0" fontId="9" fillId="5" borderId="32" xfId="0" applyFont="1" applyFill="1" applyBorder="1" applyAlignment="1">
      <alignment horizontal="center" vertical="center"/>
    </xf>
    <xf numFmtId="0" fontId="11" fillId="4" borderId="15" xfId="0" applyFont="1" applyFill="1" applyBorder="1" applyAlignment="1">
      <alignment vertical="center"/>
    </xf>
    <xf numFmtId="0" fontId="11" fillId="4" borderId="0" xfId="0" applyFont="1" applyFill="1" applyBorder="1" applyAlignment="1">
      <alignment vertical="center"/>
    </xf>
    <xf numFmtId="0" fontId="8" fillId="0" borderId="37" xfId="0" applyFont="1" applyBorder="1" applyAlignment="1">
      <alignment vertical="center"/>
    </xf>
    <xf numFmtId="0" fontId="3" fillId="0" borderId="38" xfId="0" applyFont="1" applyBorder="1"/>
    <xf numFmtId="0" fontId="8" fillId="0" borderId="53" xfId="0" applyFont="1" applyBorder="1" applyAlignment="1">
      <alignment vertical="center"/>
    </xf>
    <xf numFmtId="0" fontId="3" fillId="0" borderId="8" xfId="0" applyFont="1" applyBorder="1" applyAlignment="1">
      <alignment horizontal="left" vertical="center"/>
    </xf>
    <xf numFmtId="14" fontId="3" fillId="0" borderId="8" xfId="0" applyNumberFormat="1" applyFont="1" applyBorder="1" applyAlignment="1">
      <alignment vertical="center"/>
    </xf>
    <xf numFmtId="0" fontId="9" fillId="5" borderId="18"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15" xfId="0" applyFont="1" applyFill="1" applyBorder="1" applyAlignment="1">
      <alignment horizontal="center" vertical="center"/>
    </xf>
    <xf numFmtId="0" fontId="9" fillId="5" borderId="13" xfId="0" applyFont="1" applyFill="1" applyBorder="1" applyAlignment="1">
      <alignment horizontal="center" vertical="center"/>
    </xf>
    <xf numFmtId="0" fontId="11" fillId="4" borderId="0" xfId="0" applyFont="1" applyFill="1" applyBorder="1" applyAlignment="1">
      <alignment horizontal="left" vertical="top"/>
    </xf>
    <xf numFmtId="0" fontId="11" fillId="4" borderId="15" xfId="0" applyFont="1" applyFill="1" applyBorder="1" applyAlignment="1">
      <alignment horizontal="left" vertical="top"/>
    </xf>
    <xf numFmtId="0" fontId="9" fillId="0" borderId="0" xfId="0" applyFont="1" applyAlignment="1">
      <alignment horizontal="center" vertical="center"/>
    </xf>
    <xf numFmtId="0" fontId="9" fillId="0" borderId="0" xfId="0" applyFont="1" applyAlignment="1">
      <alignment vertical="center"/>
    </xf>
    <xf numFmtId="0" fontId="9" fillId="5" borderId="3" xfId="0" applyFont="1" applyFill="1" applyBorder="1" applyAlignment="1">
      <alignment vertical="center"/>
    </xf>
    <xf numFmtId="0" fontId="9" fillId="5" borderId="12" xfId="0" applyFont="1" applyFill="1" applyBorder="1" applyAlignment="1">
      <alignment vertical="center"/>
    </xf>
    <xf numFmtId="0" fontId="9" fillId="4" borderId="20" xfId="0" applyFont="1" applyFill="1" applyBorder="1" applyAlignment="1">
      <alignment horizontal="left" vertical="center"/>
    </xf>
    <xf numFmtId="0" fontId="9" fillId="4" borderId="0" xfId="0" applyFont="1" applyFill="1" applyAlignment="1">
      <alignment vertical="center"/>
    </xf>
    <xf numFmtId="0" fontId="9" fillId="4" borderId="22" xfId="0" applyFont="1" applyFill="1" applyBorder="1" applyAlignment="1">
      <alignment horizontal="left" vertical="center"/>
    </xf>
    <xf numFmtId="0" fontId="9" fillId="4" borderId="15" xfId="0" applyFont="1" applyFill="1" applyBorder="1" applyAlignment="1">
      <alignment horizontal="left" vertical="center"/>
    </xf>
    <xf numFmtId="0" fontId="9" fillId="4" borderId="15" xfId="0" applyFont="1" applyFill="1" applyBorder="1" applyAlignment="1">
      <alignment vertical="center"/>
    </xf>
    <xf numFmtId="0" fontId="9" fillId="4" borderId="17" xfId="0" applyFont="1" applyFill="1" applyBorder="1" applyAlignment="1">
      <alignment horizontal="left" vertical="center"/>
    </xf>
    <xf numFmtId="0" fontId="9" fillId="5" borderId="0" xfId="0" applyFont="1" applyFill="1" applyBorder="1" applyAlignment="1">
      <alignment vertical="center"/>
    </xf>
    <xf numFmtId="0" fontId="9" fillId="4" borderId="0" xfId="0" applyFont="1" applyFill="1" applyBorder="1" applyAlignment="1">
      <alignment vertical="center"/>
    </xf>
    <xf numFmtId="0" fontId="9" fillId="4" borderId="14" xfId="0" applyFont="1" applyFill="1" applyBorder="1" applyAlignment="1">
      <alignment vertical="center"/>
    </xf>
    <xf numFmtId="0" fontId="9" fillId="4" borderId="25" xfId="0" applyFont="1" applyFill="1" applyBorder="1" applyAlignment="1">
      <alignment vertical="center"/>
    </xf>
    <xf numFmtId="0" fontId="21" fillId="4" borderId="15" xfId="0" applyFont="1" applyFill="1" applyBorder="1" applyAlignment="1">
      <alignment vertical="center" wrapText="1"/>
    </xf>
    <xf numFmtId="0" fontId="24" fillId="4" borderId="0" xfId="0" applyFont="1" applyFill="1" applyBorder="1" applyAlignment="1">
      <alignment horizontal="left" vertical="center"/>
    </xf>
    <xf numFmtId="0" fontId="24" fillId="4" borderId="20" xfId="0" applyFont="1" applyFill="1" applyBorder="1" applyAlignment="1">
      <alignment horizontal="left" vertical="center"/>
    </xf>
    <xf numFmtId="9" fontId="24" fillId="4" borderId="22" xfId="2" applyFont="1" applyFill="1" applyBorder="1" applyAlignment="1">
      <alignment horizontal="left" vertical="center"/>
    </xf>
    <xf numFmtId="0" fontId="9" fillId="5" borderId="21" xfId="0" applyFont="1" applyFill="1" applyBorder="1" applyAlignment="1">
      <alignment vertical="center"/>
    </xf>
    <xf numFmtId="0" fontId="9" fillId="5" borderId="20" xfId="0" applyFont="1" applyFill="1" applyBorder="1" applyAlignment="1">
      <alignment vertical="center"/>
    </xf>
    <xf numFmtId="0" fontId="25" fillId="0" borderId="0" xfId="0" applyFont="1" applyAlignment="1">
      <alignment horizontal="left" vertical="center" indent="5"/>
    </xf>
    <xf numFmtId="0" fontId="9" fillId="4" borderId="20" xfId="0" applyFont="1" applyFill="1" applyBorder="1" applyAlignment="1">
      <alignment vertical="center"/>
    </xf>
    <xf numFmtId="0" fontId="9" fillId="4" borderId="23" xfId="0" applyFont="1" applyFill="1" applyBorder="1" applyAlignment="1">
      <alignment vertical="center"/>
    </xf>
    <xf numFmtId="0" fontId="9" fillId="5" borderId="14" xfId="0" applyFont="1" applyFill="1" applyBorder="1" applyAlignment="1">
      <alignment vertical="center"/>
    </xf>
    <xf numFmtId="0" fontId="9" fillId="4" borderId="24" xfId="0" applyFont="1" applyFill="1" applyBorder="1" applyAlignment="1">
      <alignment vertical="center"/>
    </xf>
    <xf numFmtId="0" fontId="9" fillId="4" borderId="16" xfId="0" applyFont="1" applyFill="1" applyBorder="1" applyAlignment="1">
      <alignment vertical="center"/>
    </xf>
    <xf numFmtId="0" fontId="9" fillId="4" borderId="6" xfId="0" applyFont="1" applyFill="1" applyBorder="1" applyAlignment="1">
      <alignment vertical="center"/>
    </xf>
    <xf numFmtId="0" fontId="9" fillId="4" borderId="17" xfId="0" applyFont="1" applyFill="1" applyBorder="1" applyAlignment="1">
      <alignment vertical="center"/>
    </xf>
    <xf numFmtId="0" fontId="9" fillId="4" borderId="22" xfId="0" applyFont="1" applyFill="1" applyBorder="1" applyAlignment="1">
      <alignment vertical="center"/>
    </xf>
    <xf numFmtId="0" fontId="9" fillId="4" borderId="33" xfId="0" applyFont="1" applyFill="1" applyBorder="1" applyAlignment="1">
      <alignment vertical="center"/>
    </xf>
    <xf numFmtId="0" fontId="9" fillId="4" borderId="34" xfId="0" applyFont="1" applyFill="1" applyBorder="1" applyAlignment="1">
      <alignment vertical="center"/>
    </xf>
    <xf numFmtId="0" fontId="9" fillId="5" borderId="18" xfId="0" applyFont="1" applyFill="1" applyBorder="1" applyAlignment="1">
      <alignment horizontal="center" vertical="center" shrinkToFit="1"/>
    </xf>
    <xf numFmtId="20" fontId="9" fillId="4" borderId="20" xfId="0" applyNumberFormat="1" applyFont="1" applyFill="1" applyBorder="1" applyAlignment="1">
      <alignment vertical="center"/>
    </xf>
    <xf numFmtId="0" fontId="9" fillId="4" borderId="3" xfId="0" applyFont="1" applyFill="1" applyBorder="1" applyAlignment="1">
      <alignment vertical="center"/>
    </xf>
    <xf numFmtId="0" fontId="9" fillId="4" borderId="0"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vertical="center" wrapText="1"/>
    </xf>
    <xf numFmtId="0" fontId="9" fillId="4" borderId="15" xfId="0" applyFont="1" applyFill="1" applyBorder="1" applyAlignment="1">
      <alignment vertical="center" wrapText="1"/>
    </xf>
    <xf numFmtId="0" fontId="9" fillId="4" borderId="4" xfId="0" applyFont="1" applyFill="1" applyBorder="1" applyAlignment="1">
      <alignment vertical="center"/>
    </xf>
    <xf numFmtId="0" fontId="9" fillId="5" borderId="0" xfId="0" applyFont="1" applyFill="1" applyAlignment="1">
      <alignment vertical="center"/>
    </xf>
    <xf numFmtId="0" fontId="11" fillId="4" borderId="0" xfId="0" applyFont="1" applyFill="1" applyBorder="1" applyAlignment="1">
      <alignment vertical="center" wrapText="1"/>
    </xf>
    <xf numFmtId="0" fontId="11" fillId="4" borderId="15" xfId="0" applyFont="1" applyFill="1" applyBorder="1" applyAlignment="1">
      <alignment vertical="center" wrapText="1"/>
    </xf>
    <xf numFmtId="0" fontId="29" fillId="0" borderId="41" xfId="0" applyFont="1" applyBorder="1" applyAlignment="1">
      <alignment vertical="center"/>
    </xf>
    <xf numFmtId="0" fontId="2" fillId="0" borderId="38" xfId="0" applyFont="1" applyBorder="1"/>
    <xf numFmtId="0" fontId="9" fillId="4" borderId="0" xfId="0" applyFont="1" applyFill="1" applyBorder="1" applyAlignment="1">
      <alignment horizontal="left" vertical="center"/>
    </xf>
    <xf numFmtId="0" fontId="9" fillId="4" borderId="6" xfId="0" applyFont="1" applyFill="1" applyBorder="1" applyAlignment="1">
      <alignment horizontal="left" vertical="center"/>
    </xf>
    <xf numFmtId="0" fontId="9" fillId="4" borderId="0" xfId="0" applyFont="1" applyFill="1" applyBorder="1" applyAlignment="1">
      <alignment horizontal="center" vertical="center"/>
    </xf>
    <xf numFmtId="0" fontId="17" fillId="2" borderId="5" xfId="0" applyFont="1" applyFill="1" applyBorder="1" applyAlignment="1">
      <alignment vertical="center"/>
    </xf>
    <xf numFmtId="0" fontId="17" fillId="2" borderId="0" xfId="0" applyFont="1" applyFill="1" applyBorder="1" applyAlignment="1">
      <alignment vertical="center"/>
    </xf>
    <xf numFmtId="0" fontId="17" fillId="5" borderId="0" xfId="0" applyFont="1" applyFill="1" applyBorder="1" applyAlignment="1">
      <alignment vertical="center"/>
    </xf>
    <xf numFmtId="0" fontId="17" fillId="0" borderId="8" xfId="0" applyFont="1" applyBorder="1" applyAlignment="1">
      <alignment horizontal="left" vertical="center"/>
    </xf>
    <xf numFmtId="0" fontId="17" fillId="0" borderId="0" xfId="0" applyFont="1" applyBorder="1" applyAlignment="1">
      <alignment vertical="center"/>
    </xf>
    <xf numFmtId="14" fontId="17" fillId="0" borderId="8" xfId="0" applyNumberFormat="1" applyFont="1" applyBorder="1" applyAlignment="1">
      <alignment vertical="center"/>
    </xf>
    <xf numFmtId="0" fontId="17" fillId="0" borderId="8" xfId="0" applyFont="1" applyBorder="1" applyAlignment="1">
      <alignment horizontal="right" vertical="center"/>
    </xf>
    <xf numFmtId="0" fontId="17" fillId="0" borderId="0" xfId="0" applyFont="1"/>
    <xf numFmtId="0" fontId="17" fillId="2" borderId="59" xfId="0" applyFont="1" applyFill="1" applyBorder="1" applyAlignment="1">
      <alignment vertical="center"/>
    </xf>
    <xf numFmtId="0" fontId="14" fillId="5" borderId="64" xfId="0" applyFont="1" applyFill="1" applyBorder="1" applyAlignment="1">
      <alignment horizontal="center" vertical="center"/>
    </xf>
    <xf numFmtId="0" fontId="20" fillId="5" borderId="64" xfId="0" applyFont="1" applyFill="1" applyBorder="1" applyAlignment="1">
      <alignment horizontal="left" vertical="center" wrapText="1"/>
    </xf>
    <xf numFmtId="0" fontId="17" fillId="5" borderId="65" xfId="0" applyFont="1" applyFill="1" applyBorder="1" applyAlignment="1">
      <alignment horizontal="center" vertical="center"/>
    </xf>
    <xf numFmtId="0" fontId="14" fillId="0" borderId="37" xfId="0" applyFont="1" applyBorder="1" applyAlignment="1">
      <alignment vertical="center"/>
    </xf>
    <xf numFmtId="0" fontId="9" fillId="4" borderId="33" xfId="0" applyFont="1" applyFill="1" applyBorder="1" applyAlignment="1">
      <alignment horizontal="left" vertical="center" wrapText="1"/>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9" fillId="0" borderId="41" xfId="0" applyFont="1" applyBorder="1" applyAlignment="1">
      <alignment vertical="center"/>
    </xf>
    <xf numFmtId="0" fontId="9" fillId="0" borderId="0" xfId="0" applyFont="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66" xfId="0" applyFont="1" applyBorder="1" applyAlignment="1">
      <alignment vertical="center"/>
    </xf>
    <xf numFmtId="0" fontId="9" fillId="0" borderId="43" xfId="0" applyFont="1" applyBorder="1" applyAlignment="1">
      <alignment horizontal="center" vertical="center"/>
    </xf>
    <xf numFmtId="2" fontId="9" fillId="0" borderId="0" xfId="0" applyNumberFormat="1" applyFont="1" applyAlignment="1">
      <alignment vertical="center"/>
    </xf>
    <xf numFmtId="0" fontId="9" fillId="4" borderId="15" xfId="0" applyFont="1" applyFill="1" applyBorder="1" applyAlignment="1">
      <alignment vertical="center"/>
    </xf>
    <xf numFmtId="0" fontId="9" fillId="4" borderId="15" xfId="0" applyFont="1" applyFill="1" applyBorder="1" applyAlignment="1">
      <alignment vertical="center"/>
    </xf>
    <xf numFmtId="0" fontId="9" fillId="4" borderId="0" xfId="0" applyFont="1" applyFill="1" applyBorder="1" applyAlignment="1">
      <alignment vertical="center"/>
    </xf>
    <xf numFmtId="0" fontId="9" fillId="4" borderId="0" xfId="0" applyFont="1" applyFill="1" applyBorder="1" applyAlignment="1">
      <alignment vertical="center"/>
    </xf>
    <xf numFmtId="0" fontId="17" fillId="5" borderId="10" xfId="0" applyFont="1" applyFill="1" applyBorder="1" applyAlignment="1">
      <alignment horizontal="left" vertical="center"/>
    </xf>
    <xf numFmtId="0" fontId="17" fillId="5" borderId="10" xfId="0" applyFont="1" applyFill="1" applyBorder="1" applyAlignment="1">
      <alignment vertical="center"/>
    </xf>
    <xf numFmtId="0" fontId="17" fillId="5" borderId="46" xfId="0" applyFont="1" applyFill="1" applyBorder="1" applyAlignment="1">
      <alignment vertical="center"/>
    </xf>
    <xf numFmtId="0" fontId="17" fillId="5" borderId="45" xfId="0" applyFont="1" applyFill="1" applyBorder="1" applyAlignment="1">
      <alignment horizontal="left" vertical="center"/>
    </xf>
    <xf numFmtId="14" fontId="17" fillId="5" borderId="10" xfId="0" applyNumberFormat="1" applyFont="1" applyFill="1" applyBorder="1" applyAlignment="1">
      <alignment vertical="center"/>
    </xf>
    <xf numFmtId="0" fontId="17" fillId="5" borderId="10" xfId="0" applyFont="1" applyFill="1" applyBorder="1" applyAlignment="1">
      <alignment horizontal="right" vertical="center"/>
    </xf>
    <xf numFmtId="0" fontId="17" fillId="5" borderId="46" xfId="0" applyFont="1" applyFill="1" applyBorder="1" applyAlignment="1">
      <alignment horizontal="right" vertical="center"/>
    </xf>
    <xf numFmtId="0" fontId="3" fillId="5" borderId="10" xfId="0" applyFont="1" applyFill="1" applyBorder="1" applyAlignment="1">
      <alignment vertical="center"/>
    </xf>
    <xf numFmtId="0" fontId="9" fillId="4" borderId="20" xfId="0" applyFont="1" applyFill="1" applyBorder="1" applyAlignment="1">
      <alignment vertical="center"/>
    </xf>
    <xf numFmtId="0" fontId="9" fillId="4" borderId="0" xfId="0" applyFont="1" applyFill="1" applyBorder="1" applyAlignment="1">
      <alignment vertical="center"/>
    </xf>
    <xf numFmtId="0" fontId="9" fillId="4" borderId="6" xfId="0" applyFont="1" applyFill="1" applyBorder="1" applyAlignment="1">
      <alignment vertical="center"/>
    </xf>
    <xf numFmtId="0" fontId="9" fillId="4" borderId="15" xfId="0" applyFont="1" applyFill="1" applyBorder="1" applyAlignment="1">
      <alignment vertical="center"/>
    </xf>
    <xf numFmtId="0" fontId="9" fillId="4" borderId="15" xfId="0" applyFont="1" applyFill="1" applyBorder="1" applyAlignment="1">
      <alignment horizontal="center" vertical="center"/>
    </xf>
    <xf numFmtId="0" fontId="9" fillId="4" borderId="0" xfId="0" applyFont="1" applyFill="1" applyBorder="1" applyAlignment="1">
      <alignment vertical="center" wrapText="1"/>
    </xf>
    <xf numFmtId="0" fontId="9" fillId="4" borderId="15" xfId="0" applyFont="1" applyFill="1" applyBorder="1" applyAlignment="1">
      <alignment vertical="center" wrapText="1"/>
    </xf>
    <xf numFmtId="0" fontId="9" fillId="4" borderId="0" xfId="0" applyFont="1" applyFill="1" applyBorder="1" applyAlignment="1">
      <alignment horizontal="center" vertical="center"/>
    </xf>
    <xf numFmtId="0" fontId="9" fillId="4" borderId="17" xfId="0" applyFont="1" applyFill="1" applyBorder="1" applyAlignment="1">
      <alignment vertical="center" wrapText="1"/>
    </xf>
    <xf numFmtId="0" fontId="11" fillId="4" borderId="15" xfId="0" applyFont="1" applyFill="1" applyBorder="1" applyAlignment="1">
      <alignment horizontal="center" vertical="center"/>
    </xf>
    <xf numFmtId="0" fontId="11" fillId="4" borderId="0" xfId="0" applyFont="1" applyFill="1" applyBorder="1" applyAlignment="1">
      <alignment vertical="center" wrapText="1"/>
    </xf>
    <xf numFmtId="0" fontId="11" fillId="4" borderId="15" xfId="0" applyFont="1" applyFill="1" applyBorder="1" applyAlignment="1">
      <alignment vertical="center" wrapText="1"/>
    </xf>
    <xf numFmtId="0" fontId="11" fillId="4" borderId="17" xfId="0" applyFont="1" applyFill="1" applyBorder="1" applyAlignment="1">
      <alignment vertical="center" wrapText="1"/>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4" borderId="15" xfId="0" applyFont="1" applyFill="1" applyBorder="1" applyAlignment="1">
      <alignment vertical="center"/>
    </xf>
    <xf numFmtId="0" fontId="9" fillId="4" borderId="15" xfId="0" applyFont="1" applyFill="1" applyBorder="1" applyAlignment="1">
      <alignment horizontal="center" vertical="center"/>
    </xf>
    <xf numFmtId="0" fontId="9" fillId="4" borderId="15" xfId="0" applyFont="1" applyFill="1" applyBorder="1" applyAlignment="1">
      <alignment vertical="center"/>
    </xf>
    <xf numFmtId="0" fontId="9" fillId="4" borderId="0" xfId="0" applyFont="1" applyFill="1" applyBorder="1" applyAlignment="1">
      <alignment horizontal="center" vertical="center"/>
    </xf>
    <xf numFmtId="0" fontId="9" fillId="4" borderId="20" xfId="0" applyFont="1" applyFill="1" applyBorder="1" applyAlignment="1">
      <alignment vertical="center"/>
    </xf>
    <xf numFmtId="0" fontId="9" fillId="4" borderId="22" xfId="0" applyFont="1" applyFill="1" applyBorder="1" applyAlignment="1">
      <alignment vertical="center"/>
    </xf>
    <xf numFmtId="0" fontId="9" fillId="4" borderId="0" xfId="0" applyFont="1" applyFill="1" applyBorder="1" applyAlignment="1">
      <alignment vertical="center"/>
    </xf>
    <xf numFmtId="0" fontId="9" fillId="4" borderId="6" xfId="0" applyFont="1" applyFill="1" applyBorder="1" applyAlignment="1">
      <alignment vertical="center"/>
    </xf>
    <xf numFmtId="0" fontId="9" fillId="4" borderId="17" xfId="0" applyFont="1" applyFill="1" applyBorder="1" applyAlignment="1">
      <alignment vertical="center"/>
    </xf>
    <xf numFmtId="0" fontId="11" fillId="4" borderId="15"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5" xfId="0" applyFont="1" applyFill="1" applyBorder="1" applyAlignment="1">
      <alignment vertical="center"/>
    </xf>
    <xf numFmtId="0" fontId="9" fillId="5" borderId="20" xfId="0" applyFont="1" applyFill="1" applyBorder="1" applyAlignment="1">
      <alignment vertical="center"/>
    </xf>
    <xf numFmtId="0" fontId="9" fillId="4" borderId="6" xfId="0" applyFont="1" applyFill="1" applyBorder="1" applyAlignment="1">
      <alignment vertical="center" wrapText="1"/>
    </xf>
    <xf numFmtId="0" fontId="11" fillId="4" borderId="6" xfId="0" applyFont="1" applyFill="1" applyBorder="1" applyAlignment="1">
      <alignment vertical="center" wrapText="1"/>
    </xf>
    <xf numFmtId="179" fontId="9" fillId="0" borderId="0" xfId="0" applyNumberFormat="1" applyFont="1" applyAlignment="1">
      <alignment vertical="center"/>
    </xf>
    <xf numFmtId="38" fontId="9" fillId="0" borderId="0" xfId="3" applyFont="1" applyAlignment="1">
      <alignment vertical="center"/>
    </xf>
    <xf numFmtId="180" fontId="9" fillId="0" borderId="0" xfId="3" applyNumberFormat="1" applyFont="1" applyAlignment="1">
      <alignment vertical="center"/>
    </xf>
    <xf numFmtId="0" fontId="11" fillId="0" borderId="0" xfId="0" applyFont="1" applyAlignment="1">
      <alignment vertical="center"/>
    </xf>
    <xf numFmtId="181" fontId="9" fillId="0" borderId="0" xfId="0" applyNumberFormat="1" applyFont="1" applyAlignment="1">
      <alignment vertical="center"/>
    </xf>
    <xf numFmtId="0" fontId="11" fillId="3" borderId="20" xfId="0" applyFont="1" applyFill="1" applyBorder="1" applyAlignment="1">
      <alignment vertical="center"/>
    </xf>
    <xf numFmtId="20" fontId="9" fillId="4" borderId="0" xfId="0" applyNumberFormat="1" applyFont="1" applyFill="1" applyBorder="1" applyAlignment="1">
      <alignment vertical="center"/>
    </xf>
    <xf numFmtId="0" fontId="24" fillId="4" borderId="21" xfId="0" applyFont="1" applyFill="1" applyBorder="1" applyAlignment="1">
      <alignment vertical="center"/>
    </xf>
    <xf numFmtId="0" fontId="13" fillId="4" borderId="20" xfId="0" applyFont="1" applyFill="1" applyBorder="1" applyAlignment="1">
      <alignment vertical="center"/>
    </xf>
    <xf numFmtId="0" fontId="9" fillId="5" borderId="35" xfId="0" applyFont="1" applyFill="1" applyBorder="1" applyAlignment="1">
      <alignment vertical="center"/>
    </xf>
    <xf numFmtId="0" fontId="9" fillId="5" borderId="33" xfId="0" applyFont="1" applyFill="1" applyBorder="1" applyAlignment="1">
      <alignment vertical="center"/>
    </xf>
    <xf numFmtId="0" fontId="9" fillId="5" borderId="36" xfId="0" applyFont="1" applyFill="1" applyBorder="1" applyAlignment="1">
      <alignment vertical="center"/>
    </xf>
    <xf numFmtId="0" fontId="13" fillId="4" borderId="21" xfId="0" applyFont="1" applyFill="1" applyBorder="1" applyAlignment="1">
      <alignment vertical="center"/>
    </xf>
    <xf numFmtId="38" fontId="9" fillId="0" borderId="38" xfId="3" applyFont="1" applyBorder="1" applyAlignment="1">
      <alignment vertical="center"/>
    </xf>
    <xf numFmtId="0" fontId="19" fillId="0" borderId="0" xfId="0" applyFont="1" applyBorder="1" applyAlignment="1">
      <alignment horizontal="right" vertical="center"/>
    </xf>
    <xf numFmtId="0" fontId="17" fillId="2" borderId="56"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63" xfId="0" applyFont="1" applyFill="1" applyBorder="1" applyAlignment="1">
      <alignment horizontal="center" vertical="center"/>
    </xf>
    <xf numFmtId="0" fontId="17" fillId="5" borderId="56" xfId="0" applyFont="1" applyFill="1" applyBorder="1" applyAlignment="1">
      <alignment horizontal="center" vertical="center"/>
    </xf>
    <xf numFmtId="0" fontId="17" fillId="5" borderId="63" xfId="0" applyFont="1" applyFill="1" applyBorder="1" applyAlignment="1">
      <alignment horizontal="center" vertical="center"/>
    </xf>
    <xf numFmtId="0" fontId="17" fillId="6" borderId="53" xfId="0" applyFont="1" applyFill="1" applyBorder="1" applyAlignment="1">
      <alignment horizontal="center" vertical="center"/>
    </xf>
    <xf numFmtId="0" fontId="17" fillId="6" borderId="63" xfId="0" applyFont="1" applyFill="1" applyBorder="1" applyAlignment="1">
      <alignment horizontal="center" vertical="center"/>
    </xf>
    <xf numFmtId="0" fontId="17" fillId="5" borderId="53"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9" fillId="0" borderId="0" xfId="0" applyFont="1" applyBorder="1" applyAlignment="1">
      <alignment horizontal="left"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59"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178" fontId="17" fillId="0" borderId="10" xfId="0" applyNumberFormat="1" applyFont="1" applyBorder="1" applyAlignment="1">
      <alignment horizontal="center"/>
    </xf>
    <xf numFmtId="178" fontId="17" fillId="0" borderId="46" xfId="0" applyNumberFormat="1" applyFont="1" applyBorder="1" applyAlignment="1">
      <alignment horizontal="center"/>
    </xf>
    <xf numFmtId="0" fontId="2" fillId="0" borderId="45" xfId="0" applyFont="1" applyBorder="1" applyAlignment="1">
      <alignment horizontal="left" vertical="center"/>
    </xf>
    <xf numFmtId="0" fontId="2" fillId="0" borderId="10" xfId="0" applyFont="1" applyBorder="1" applyAlignment="1">
      <alignment horizontal="left" vertical="center"/>
    </xf>
    <xf numFmtId="0" fontId="2" fillId="0" borderId="46" xfId="0" applyFont="1" applyBorder="1" applyAlignment="1">
      <alignment horizontal="left" vertical="center"/>
    </xf>
    <xf numFmtId="0" fontId="17" fillId="2" borderId="10" xfId="0" applyFont="1" applyFill="1" applyBorder="1" applyAlignment="1">
      <alignment horizontal="center" vertical="center"/>
    </xf>
    <xf numFmtId="0" fontId="17" fillId="2" borderId="46"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6" fillId="0" borderId="10" xfId="1" applyFill="1" applyBorder="1" applyAlignment="1" applyProtection="1">
      <alignment vertical="center" wrapText="1"/>
    </xf>
    <xf numFmtId="0" fontId="46" fillId="0" borderId="46" xfId="1" applyFill="1" applyBorder="1" applyAlignment="1" applyProtection="1">
      <alignment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3" fontId="3" fillId="0" borderId="3"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0" xfId="0" applyFont="1" applyAlignment="1">
      <alignment horizontal="center"/>
    </xf>
    <xf numFmtId="38" fontId="14" fillId="6" borderId="3" xfId="3" applyFont="1" applyFill="1" applyBorder="1" applyAlignment="1">
      <alignment horizontal="center" vertical="center"/>
    </xf>
    <xf numFmtId="38" fontId="14" fillId="6" borderId="4" xfId="3" applyFont="1" applyFill="1" applyBorder="1" applyAlignment="1">
      <alignment horizontal="center" vertical="center"/>
    </xf>
    <xf numFmtId="38" fontId="14" fillId="6" borderId="8" xfId="3" applyFont="1" applyFill="1" applyBorder="1" applyAlignment="1">
      <alignment horizontal="center" vertical="center"/>
    </xf>
    <xf numFmtId="38" fontId="14" fillId="6" borderId="9" xfId="3" applyFont="1" applyFill="1" applyBorder="1" applyAlignment="1">
      <alignment horizontal="center" vertical="center"/>
    </xf>
    <xf numFmtId="0" fontId="3" fillId="0" borderId="1"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6" xfId="0" applyFont="1" applyFill="1" applyBorder="1" applyAlignment="1">
      <alignment horizontal="center" vertical="center"/>
    </xf>
    <xf numFmtId="0" fontId="14" fillId="0" borderId="48" xfId="0" applyFont="1" applyBorder="1" applyAlignment="1">
      <alignment horizontal="left" vertical="center"/>
    </xf>
    <xf numFmtId="0" fontId="14" fillId="0" borderId="10" xfId="0" applyFont="1" applyBorder="1" applyAlignment="1">
      <alignment horizontal="left" vertical="center"/>
    </xf>
    <xf numFmtId="0" fontId="14" fillId="0" borderId="47" xfId="0" applyFont="1" applyBorder="1" applyAlignment="1">
      <alignment horizontal="left" vertical="center"/>
    </xf>
    <xf numFmtId="0" fontId="17" fillId="2" borderId="5" xfId="0" applyFont="1" applyFill="1" applyBorder="1" applyAlignment="1">
      <alignment horizontal="center" vertical="center"/>
    </xf>
    <xf numFmtId="58" fontId="17" fillId="0" borderId="1" xfId="0" applyNumberFormat="1" applyFont="1" applyFill="1" applyBorder="1" applyAlignment="1">
      <alignment horizontal="center" vertical="center"/>
    </xf>
    <xf numFmtId="0" fontId="17" fillId="2" borderId="49"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textRotation="255"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9" fontId="3" fillId="0" borderId="2" xfId="2" applyFont="1" applyBorder="1" applyAlignment="1">
      <alignment horizontal="left" vertical="center" wrapText="1"/>
    </xf>
    <xf numFmtId="9" fontId="3" fillId="0" borderId="3" xfId="2" applyFont="1" applyBorder="1" applyAlignment="1">
      <alignment horizontal="left" vertical="center" wrapText="1"/>
    </xf>
    <xf numFmtId="9" fontId="3" fillId="0" borderId="4" xfId="2" applyFont="1" applyBorder="1" applyAlignment="1">
      <alignment horizontal="left" vertical="center"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4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6" xfId="0" applyFont="1" applyFill="1" applyBorder="1" applyAlignment="1">
      <alignment horizontal="center" vertical="center"/>
    </xf>
    <xf numFmtId="0" fontId="46" fillId="0" borderId="45" xfId="1" applyBorder="1" applyAlignment="1" applyProtection="1">
      <alignment horizontal="center" vertical="center" wrapText="1"/>
    </xf>
    <xf numFmtId="0" fontId="44" fillId="0" borderId="10" xfId="0" applyFont="1" applyBorder="1" applyAlignment="1">
      <alignment horizontal="center" vertical="center" wrapText="1"/>
    </xf>
    <xf numFmtId="0" fontId="44" fillId="0" borderId="46" xfId="0" applyFont="1" applyBorder="1" applyAlignment="1">
      <alignment horizontal="center" vertical="center" wrapText="1"/>
    </xf>
    <xf numFmtId="0" fontId="14" fillId="2" borderId="54"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17" fillId="3" borderId="45"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47" xfId="0" applyFont="1" applyFill="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17" fillId="2" borderId="1"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xf>
    <xf numFmtId="0" fontId="17" fillId="2" borderId="3" xfId="0" applyFont="1" applyFill="1" applyBorder="1" applyAlignment="1">
      <alignment horizontal="center" vertical="center" textRotation="255"/>
    </xf>
    <xf numFmtId="0" fontId="17" fillId="2" borderId="4" xfId="0" applyFont="1" applyFill="1" applyBorder="1" applyAlignment="1">
      <alignment horizontal="center" vertical="center" textRotation="255"/>
    </xf>
    <xf numFmtId="0" fontId="17" fillId="2" borderId="5" xfId="0" applyFont="1" applyFill="1" applyBorder="1" applyAlignment="1">
      <alignment horizontal="center" vertical="center" textRotation="255"/>
    </xf>
    <xf numFmtId="0" fontId="17" fillId="2" borderId="0" xfId="0" applyFont="1" applyFill="1" applyBorder="1" applyAlignment="1">
      <alignment horizontal="center" vertical="center" textRotation="255"/>
    </xf>
    <xf numFmtId="0" fontId="17" fillId="2" borderId="6" xfId="0" applyFont="1" applyFill="1" applyBorder="1" applyAlignment="1">
      <alignment horizontal="center" vertical="center" textRotation="255"/>
    </xf>
    <xf numFmtId="0" fontId="17" fillId="2" borderId="7" xfId="0" applyFont="1" applyFill="1" applyBorder="1" applyAlignment="1">
      <alignment horizontal="center" vertical="center" textRotation="255"/>
    </xf>
    <xf numFmtId="0" fontId="17" fillId="2" borderId="8" xfId="0" applyFont="1" applyFill="1" applyBorder="1" applyAlignment="1">
      <alignment horizontal="center" vertical="center" textRotation="255"/>
    </xf>
    <xf numFmtId="0" fontId="17" fillId="2" borderId="9" xfId="0" applyFont="1" applyFill="1" applyBorder="1" applyAlignment="1">
      <alignment horizontal="center" vertical="center" textRotation="255"/>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1"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52" xfId="0" applyFont="1" applyBorder="1" applyAlignment="1">
      <alignment horizontal="left" vertical="center" wrapText="1"/>
    </xf>
    <xf numFmtId="0" fontId="20" fillId="2" borderId="2" xfId="0" applyFont="1" applyFill="1" applyBorder="1" applyAlignment="1">
      <alignment horizontal="center" vertical="center" wrapText="1" shrinkToFit="1"/>
    </xf>
    <xf numFmtId="0" fontId="20" fillId="2" borderId="3" xfId="0" applyFont="1" applyFill="1" applyBorder="1" applyAlignment="1">
      <alignment horizontal="center" vertical="center" shrinkToFit="1"/>
    </xf>
    <xf numFmtId="0" fontId="20" fillId="2" borderId="4"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177" fontId="14" fillId="0" borderId="4" xfId="0" applyNumberFormat="1" applyFont="1" applyBorder="1" applyAlignment="1">
      <alignment horizontal="center" vertical="center"/>
    </xf>
    <xf numFmtId="177" fontId="14" fillId="0" borderId="9" xfId="0" applyNumberFormat="1" applyFont="1" applyBorder="1" applyAlignment="1">
      <alignment horizontal="center" vertical="center"/>
    </xf>
    <xf numFmtId="38" fontId="3" fillId="0" borderId="2" xfId="3" applyFont="1" applyBorder="1" applyAlignment="1">
      <alignment horizontal="right" vertical="center"/>
    </xf>
    <xf numFmtId="38" fontId="3" fillId="0" borderId="3" xfId="3" applyFont="1" applyBorder="1" applyAlignment="1">
      <alignment horizontal="right" vertical="center"/>
    </xf>
    <xf numFmtId="38" fontId="3" fillId="0" borderId="7" xfId="3" applyFont="1" applyBorder="1" applyAlignment="1">
      <alignment horizontal="right" vertical="center"/>
    </xf>
    <xf numFmtId="38" fontId="3" fillId="0" borderId="8" xfId="3" applyFont="1" applyBorder="1" applyAlignment="1">
      <alignment horizontal="right" vertical="center"/>
    </xf>
    <xf numFmtId="0" fontId="9" fillId="5" borderId="21" xfId="0" applyFont="1" applyFill="1" applyBorder="1" applyAlignment="1">
      <alignment vertical="center"/>
    </xf>
    <xf numFmtId="0" fontId="9" fillId="5" borderId="20" xfId="0" applyFont="1" applyFill="1" applyBorder="1" applyAlignment="1">
      <alignment vertical="center"/>
    </xf>
    <xf numFmtId="0" fontId="9" fillId="5" borderId="22" xfId="0" applyFont="1" applyFill="1" applyBorder="1" applyAlignment="1">
      <alignment vertical="center"/>
    </xf>
    <xf numFmtId="0" fontId="41" fillId="4" borderId="20" xfId="0" applyFont="1" applyFill="1" applyBorder="1" applyAlignment="1">
      <alignment horizontal="center" vertical="center"/>
    </xf>
    <xf numFmtId="0" fontId="9" fillId="4" borderId="15"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18" xfId="0" applyFont="1" applyFill="1" applyBorder="1" applyAlignment="1">
      <alignment horizontal="center" vertical="center"/>
    </xf>
    <xf numFmtId="0" fontId="9" fillId="4" borderId="20" xfId="0" applyFont="1" applyFill="1" applyBorder="1" applyAlignment="1">
      <alignment horizontal="center" vertical="center"/>
    </xf>
    <xf numFmtId="176" fontId="9" fillId="4" borderId="20" xfId="0" applyNumberFormat="1" applyFont="1" applyFill="1" applyBorder="1" applyAlignment="1">
      <alignment horizontal="center" vertical="center"/>
    </xf>
    <xf numFmtId="20" fontId="9" fillId="4" borderId="20" xfId="0" applyNumberFormat="1" applyFont="1" applyFill="1" applyBorder="1" applyAlignment="1">
      <alignment horizontal="center" vertical="center"/>
    </xf>
    <xf numFmtId="0" fontId="9" fillId="5" borderId="21"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24" xfId="0" applyFont="1" applyFill="1" applyBorder="1" applyAlignment="1">
      <alignment horizontal="center" vertical="center"/>
    </xf>
    <xf numFmtId="0" fontId="11"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13" xfId="0" applyFont="1" applyFill="1" applyBorder="1" applyAlignment="1">
      <alignment horizontal="center" vertical="center"/>
    </xf>
    <xf numFmtId="0" fontId="9" fillId="4" borderId="15" xfId="0" applyNumberFormat="1" applyFont="1" applyFill="1" applyBorder="1" applyAlignment="1">
      <alignment horizontal="center" vertical="center"/>
    </xf>
    <xf numFmtId="176" fontId="9" fillId="4" borderId="15" xfId="0" applyNumberFormat="1" applyFont="1" applyFill="1" applyBorder="1" applyAlignment="1">
      <alignment horizontal="center" vertical="center"/>
    </xf>
    <xf numFmtId="11" fontId="9" fillId="4" borderId="15" xfId="0" applyNumberFormat="1" applyFont="1" applyFill="1" applyBorder="1" applyAlignment="1">
      <alignment horizontal="center" vertical="center"/>
    </xf>
    <xf numFmtId="0" fontId="11" fillId="4" borderId="20" xfId="0" applyFont="1" applyFill="1" applyBorder="1" applyAlignment="1">
      <alignment horizontal="center" vertical="center"/>
    </xf>
    <xf numFmtId="0" fontId="11" fillId="4"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25" xfId="0" applyFont="1" applyFill="1" applyBorder="1" applyAlignment="1">
      <alignment horizontal="center" vertical="center"/>
    </xf>
    <xf numFmtId="0" fontId="9" fillId="4" borderId="16"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21"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5" xfId="0" applyFont="1" applyFill="1" applyBorder="1" applyAlignment="1">
      <alignment vertical="center"/>
    </xf>
    <xf numFmtId="0" fontId="9" fillId="4" borderId="20" xfId="0" applyFont="1" applyFill="1" applyBorder="1" applyAlignment="1">
      <alignment horizontal="right" vertical="center"/>
    </xf>
    <xf numFmtId="0" fontId="9" fillId="4" borderId="15" xfId="0" applyFont="1" applyFill="1" applyBorder="1" applyAlignment="1">
      <alignment horizontal="right" vertical="center"/>
    </xf>
    <xf numFmtId="0" fontId="9" fillId="5" borderId="19"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2" xfId="0" applyFont="1" applyFill="1" applyBorder="1" applyAlignment="1">
      <alignment horizontal="center" vertical="center"/>
    </xf>
    <xf numFmtId="0" fontId="9" fillId="4" borderId="14"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33"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18" fillId="5" borderId="19"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9" fillId="4" borderId="20" xfId="0" applyFont="1" applyFill="1" applyBorder="1" applyAlignment="1">
      <alignment vertical="center" wrapText="1"/>
    </xf>
    <xf numFmtId="0" fontId="9" fillId="4" borderId="22" xfId="0" applyFont="1" applyFill="1" applyBorder="1" applyAlignment="1">
      <alignment vertical="center" wrapText="1"/>
    </xf>
    <xf numFmtId="0" fontId="9" fillId="4" borderId="15" xfId="0" applyFont="1" applyFill="1" applyBorder="1" applyAlignment="1">
      <alignment vertical="center" wrapText="1"/>
    </xf>
    <xf numFmtId="0" fontId="9" fillId="4" borderId="17" xfId="0" applyFont="1" applyFill="1" applyBorder="1" applyAlignment="1">
      <alignment vertical="center" wrapText="1"/>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9"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4" borderId="25"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0" xfId="0" applyFont="1" applyFill="1" applyAlignment="1">
      <alignment horizontal="center" vertical="center"/>
    </xf>
    <xf numFmtId="0" fontId="9" fillId="4" borderId="17"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24" fillId="4" borderId="15" xfId="0" applyFont="1" applyFill="1" applyBorder="1" applyAlignment="1">
      <alignment horizontal="center" vertical="center" wrapText="1"/>
    </xf>
    <xf numFmtId="0" fontId="24" fillId="4" borderId="20" xfId="0" applyFont="1" applyFill="1" applyBorder="1" applyAlignment="1">
      <alignment horizontal="right" vertical="center"/>
    </xf>
    <xf numFmtId="0" fontId="24" fillId="4" borderId="15" xfId="0" applyFont="1" applyFill="1" applyBorder="1" applyAlignment="1">
      <alignment horizontal="right" vertical="center"/>
    </xf>
    <xf numFmtId="0" fontId="9" fillId="5" borderId="33" xfId="0" applyFont="1" applyFill="1" applyBorder="1" applyAlignment="1">
      <alignment horizontal="center" vertical="center"/>
    </xf>
    <xf numFmtId="0" fontId="23" fillId="0" borderId="38" xfId="0" applyFont="1" applyBorder="1" applyAlignment="1">
      <alignment horizontal="left" vertical="center"/>
    </xf>
    <xf numFmtId="0" fontId="23" fillId="0" borderId="0" xfId="0" applyFont="1" applyBorder="1" applyAlignment="1">
      <alignment horizontal="left" vertical="center"/>
    </xf>
    <xf numFmtId="0" fontId="23" fillId="0" borderId="43" xfId="0" applyFont="1" applyBorder="1" applyAlignment="1">
      <alignment horizontal="left" vertical="center"/>
    </xf>
    <xf numFmtId="0" fontId="9" fillId="5" borderId="1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4"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4" borderId="6"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22" fillId="0" borderId="37" xfId="0" applyFont="1" applyBorder="1" applyAlignment="1">
      <alignment horizontal="right" vertical="center"/>
    </xf>
    <xf numFmtId="0" fontId="22" fillId="0" borderId="38" xfId="0" applyFont="1" applyBorder="1" applyAlignment="1">
      <alignment horizontal="right" vertical="center"/>
    </xf>
    <xf numFmtId="0" fontId="22" fillId="0" borderId="40" xfId="0" applyFont="1" applyBorder="1" applyAlignment="1">
      <alignment horizontal="right" vertical="center"/>
    </xf>
    <xf numFmtId="0" fontId="22" fillId="0" borderId="0" xfId="0" applyFont="1" applyBorder="1" applyAlignment="1">
      <alignment horizontal="right" vertical="center"/>
    </xf>
    <xf numFmtId="0" fontId="22" fillId="0" borderId="42" xfId="0" applyFont="1" applyBorder="1" applyAlignment="1">
      <alignment horizontal="right" vertical="center"/>
    </xf>
    <xf numFmtId="0" fontId="22" fillId="0" borderId="43" xfId="0" applyFont="1" applyBorder="1" applyAlignment="1">
      <alignment horizontal="right" vertical="center"/>
    </xf>
    <xf numFmtId="0" fontId="9" fillId="4" borderId="0" xfId="0" applyFont="1" applyFill="1" applyBorder="1" applyAlignment="1">
      <alignment vertical="center" wrapText="1"/>
    </xf>
    <xf numFmtId="0" fontId="23" fillId="0" borderId="39" xfId="0" applyFont="1" applyBorder="1" applyAlignment="1">
      <alignment horizontal="left" vertical="center"/>
    </xf>
    <xf numFmtId="0" fontId="23" fillId="0" borderId="41" xfId="0" applyFont="1" applyBorder="1" applyAlignment="1">
      <alignment horizontal="left" vertical="center"/>
    </xf>
    <xf numFmtId="0" fontId="23" fillId="0" borderId="44" xfId="0" applyFont="1" applyBorder="1" applyAlignment="1">
      <alignment horizontal="left" vertical="center"/>
    </xf>
    <xf numFmtId="0" fontId="23" fillId="0" borderId="38" xfId="0" applyFont="1" applyBorder="1" applyAlignment="1">
      <alignment horizontal="right" vertical="center"/>
    </xf>
    <xf numFmtId="0" fontId="23" fillId="0" borderId="0" xfId="0" applyFont="1" applyBorder="1" applyAlignment="1">
      <alignment horizontal="right" vertical="center"/>
    </xf>
    <xf numFmtId="0" fontId="23" fillId="0" borderId="43" xfId="0" applyFont="1" applyBorder="1" applyAlignment="1">
      <alignment horizontal="right" vertical="center"/>
    </xf>
    <xf numFmtId="0" fontId="9" fillId="4" borderId="15" xfId="0" applyFont="1" applyFill="1" applyBorder="1" applyAlignment="1">
      <alignment horizontal="left" vertical="center"/>
    </xf>
    <xf numFmtId="0" fontId="9" fillId="0" borderId="40" xfId="0" applyFont="1" applyBorder="1" applyAlignment="1">
      <alignment horizontal="left" vertical="center" wrapText="1"/>
    </xf>
    <xf numFmtId="0" fontId="9" fillId="0" borderId="0" xfId="0" applyFont="1" applyBorder="1" applyAlignment="1">
      <alignment horizontal="center" vertical="center"/>
    </xf>
    <xf numFmtId="0" fontId="9" fillId="0" borderId="41" xfId="0" applyFont="1" applyBorder="1" applyAlignment="1">
      <alignment horizontal="left" vertical="center"/>
    </xf>
    <xf numFmtId="0" fontId="9" fillId="0" borderId="0" xfId="0" applyFont="1" applyAlignment="1">
      <alignment horizontal="left" vertical="center" wrapText="1"/>
    </xf>
    <xf numFmtId="0" fontId="9" fillId="5" borderId="21"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4" borderId="20" xfId="0" applyFont="1" applyFill="1" applyBorder="1" applyAlignment="1">
      <alignment vertical="center"/>
    </xf>
    <xf numFmtId="0" fontId="9" fillId="4" borderId="22" xfId="0" applyFont="1" applyFill="1" applyBorder="1" applyAlignment="1">
      <alignment vertical="center"/>
    </xf>
    <xf numFmtId="0" fontId="9" fillId="4" borderId="0" xfId="0" applyFont="1" applyFill="1" applyBorder="1" applyAlignment="1">
      <alignment vertical="center"/>
    </xf>
    <xf numFmtId="0" fontId="9" fillId="4" borderId="6" xfId="0" applyFont="1" applyFill="1" applyBorder="1" applyAlignment="1">
      <alignment vertical="center"/>
    </xf>
    <xf numFmtId="0" fontId="9" fillId="4" borderId="17" xfId="0" applyFont="1" applyFill="1" applyBorder="1" applyAlignment="1">
      <alignment vertical="center"/>
    </xf>
    <xf numFmtId="0" fontId="9" fillId="5" borderId="35" xfId="0" applyFont="1" applyFill="1" applyBorder="1" applyAlignment="1">
      <alignment horizontal="left" vertical="center"/>
    </xf>
    <xf numFmtId="0" fontId="9" fillId="5" borderId="33" xfId="0" applyFont="1" applyFill="1" applyBorder="1" applyAlignment="1">
      <alignment horizontal="left" vertical="center"/>
    </xf>
    <xf numFmtId="0" fontId="9" fillId="5" borderId="36" xfId="0" applyFont="1" applyFill="1" applyBorder="1" applyAlignment="1">
      <alignment horizontal="left" vertical="center"/>
    </xf>
    <xf numFmtId="0" fontId="9" fillId="4" borderId="35"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3" xfId="0" applyFont="1" applyFill="1" applyBorder="1" applyAlignment="1">
      <alignment horizontal="left" vertical="center"/>
    </xf>
    <xf numFmtId="0" fontId="9" fillId="4" borderId="14" xfId="0" applyFont="1" applyFill="1" applyBorder="1" applyAlignment="1">
      <alignment horizontal="left" vertical="center"/>
    </xf>
    <xf numFmtId="0" fontId="9" fillId="4" borderId="0" xfId="0" applyFont="1" applyFill="1" applyBorder="1" applyAlignment="1">
      <alignment horizontal="left" vertical="center"/>
    </xf>
    <xf numFmtId="0" fontId="9" fillId="4" borderId="6" xfId="0" applyFont="1" applyFill="1" applyBorder="1" applyAlignment="1">
      <alignment horizontal="left" vertical="center"/>
    </xf>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24" fillId="4" borderId="20" xfId="0" applyFont="1" applyFill="1" applyBorder="1" applyAlignment="1">
      <alignment horizontal="left" vertical="center"/>
    </xf>
    <xf numFmtId="38" fontId="24" fillId="4" borderId="20" xfId="3" applyFont="1" applyFill="1" applyBorder="1" applyAlignment="1">
      <alignment horizontal="right" vertical="center"/>
    </xf>
    <xf numFmtId="9" fontId="18" fillId="4" borderId="15" xfId="2" applyFont="1" applyFill="1" applyBorder="1" applyAlignment="1">
      <alignment horizontal="left" vertical="center"/>
    </xf>
    <xf numFmtId="9" fontId="18" fillId="4" borderId="17" xfId="2" applyFont="1" applyFill="1" applyBorder="1" applyAlignment="1">
      <alignment horizontal="left" vertical="center"/>
    </xf>
    <xf numFmtId="0" fontId="24" fillId="4" borderId="15" xfId="0" applyFont="1" applyFill="1" applyBorder="1" applyAlignment="1">
      <alignment horizontal="left" vertical="center"/>
    </xf>
    <xf numFmtId="9" fontId="24" fillId="4" borderId="20" xfId="2" applyFont="1" applyFill="1" applyBorder="1" applyAlignment="1">
      <alignment horizontal="right" vertical="center"/>
    </xf>
    <xf numFmtId="9" fontId="24" fillId="4" borderId="15" xfId="2" applyFont="1" applyFill="1" applyBorder="1" applyAlignment="1">
      <alignment horizontal="right"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 fillId="2" borderId="38"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5" fillId="0" borderId="51" xfId="0" applyFont="1" applyBorder="1" applyAlignment="1">
      <alignment horizontal="left" vertical="center" wrapText="1"/>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0" fontId="45" fillId="0" borderId="52" xfId="0" applyFont="1" applyBorder="1" applyAlignment="1">
      <alignment horizontal="left" vertical="center" wrapText="1"/>
    </xf>
    <xf numFmtId="0" fontId="7" fillId="0" borderId="1"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33" fillId="0" borderId="45" xfId="1" applyFont="1" applyBorder="1" applyAlignment="1" applyProtection="1">
      <alignment horizontal="center" vertical="center" wrapText="1"/>
    </xf>
    <xf numFmtId="0" fontId="12" fillId="0" borderId="10"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38" fontId="12" fillId="0" borderId="2" xfId="3" applyFont="1" applyBorder="1" applyAlignment="1">
      <alignment horizontal="center" vertical="center"/>
    </xf>
    <xf numFmtId="38" fontId="12" fillId="0" borderId="3" xfId="3" applyFont="1" applyBorder="1" applyAlignment="1">
      <alignment horizontal="center" vertical="center"/>
    </xf>
    <xf numFmtId="38" fontId="12" fillId="0" borderId="7" xfId="3" applyFont="1" applyBorder="1" applyAlignment="1">
      <alignment horizontal="center" vertical="center"/>
    </xf>
    <xf numFmtId="38" fontId="12" fillId="0" borderId="8" xfId="3" applyFont="1" applyBorder="1" applyAlignment="1">
      <alignment horizontal="center" vertical="center"/>
    </xf>
    <xf numFmtId="0" fontId="6" fillId="0" borderId="0" xfId="0" applyFont="1" applyBorder="1" applyAlignment="1">
      <alignment horizontal="center" vertical="center"/>
    </xf>
    <xf numFmtId="0" fontId="42" fillId="0" borderId="0" xfId="0" applyFont="1" applyBorder="1" applyAlignment="1">
      <alignment horizontal="left" vertical="center"/>
    </xf>
    <xf numFmtId="0" fontId="5" fillId="0" borderId="0" xfId="0" applyFont="1" applyBorder="1" applyAlignment="1">
      <alignment horizontal="left" vertical="center"/>
    </xf>
    <xf numFmtId="178" fontId="3" fillId="0" borderId="8" xfId="0" applyNumberFormat="1" applyFont="1" applyBorder="1" applyAlignment="1">
      <alignment horizontal="center"/>
    </xf>
    <xf numFmtId="0" fontId="17" fillId="2" borderId="48" xfId="0" applyFont="1" applyFill="1" applyBorder="1" applyAlignment="1">
      <alignment horizontal="center" vertical="center"/>
    </xf>
    <xf numFmtId="0" fontId="40" fillId="0" borderId="45" xfId="0" applyFont="1" applyBorder="1" applyAlignment="1">
      <alignment horizontal="center" vertical="center"/>
    </xf>
    <xf numFmtId="0" fontId="12" fillId="0" borderId="10" xfId="0" applyFont="1" applyBorder="1" applyAlignment="1">
      <alignment horizontal="center" vertical="center"/>
    </xf>
    <xf numFmtId="0" fontId="32" fillId="0" borderId="54"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9" fillId="6" borderId="8" xfId="0" applyFont="1" applyFill="1" applyBorder="1" applyAlignment="1">
      <alignment horizontal="center" vertical="center"/>
    </xf>
    <xf numFmtId="0" fontId="39" fillId="6" borderId="9" xfId="0" applyFont="1" applyFill="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3" fontId="12" fillId="0" borderId="3" xfId="0" applyNumberFormat="1" applyFont="1" applyFill="1" applyBorder="1" applyAlignment="1">
      <alignment horizontal="center" vertical="center"/>
    </xf>
    <xf numFmtId="3" fontId="12" fillId="0" borderId="8"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34" fillId="0" borderId="1" xfId="0" applyFont="1" applyBorder="1" applyAlignment="1">
      <alignment horizontal="left"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4" borderId="33" xfId="0" applyFont="1" applyFill="1" applyBorder="1" applyAlignment="1">
      <alignment horizontal="left" vertical="center" shrinkToFit="1"/>
    </xf>
    <xf numFmtId="0" fontId="11" fillId="4" borderId="0"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33" xfId="0" applyFont="1" applyFill="1" applyBorder="1" applyAlignment="1">
      <alignment horizontal="center" vertical="center"/>
    </xf>
    <xf numFmtId="0" fontId="11" fillId="3" borderId="33" xfId="0" applyFont="1" applyFill="1" applyBorder="1" applyAlignment="1">
      <alignment horizontal="center" vertical="center"/>
    </xf>
    <xf numFmtId="0" fontId="11" fillId="4" borderId="20" xfId="0" applyFont="1" applyFill="1" applyBorder="1" applyAlignment="1">
      <alignment vertical="center" wrapText="1"/>
    </xf>
    <xf numFmtId="0" fontId="11" fillId="4" borderId="22" xfId="0" applyFont="1" applyFill="1" applyBorder="1" applyAlignment="1">
      <alignment vertical="center" wrapText="1"/>
    </xf>
    <xf numFmtId="0" fontId="11" fillId="4" borderId="15" xfId="0" applyFont="1" applyFill="1" applyBorder="1" applyAlignment="1">
      <alignment vertical="center" wrapText="1"/>
    </xf>
    <xf numFmtId="0" fontId="11" fillId="4" borderId="17" xfId="0" applyFont="1" applyFill="1" applyBorder="1" applyAlignment="1">
      <alignment vertical="center" wrapText="1"/>
    </xf>
    <xf numFmtId="176" fontId="11" fillId="4" borderId="0" xfId="0" applyNumberFormat="1" applyFont="1" applyFill="1" applyBorder="1" applyAlignment="1">
      <alignment horizontal="center" vertical="center"/>
    </xf>
    <xf numFmtId="20" fontId="11" fillId="4" borderId="0" xfId="0" applyNumberFormat="1" applyFont="1" applyFill="1" applyBorder="1" applyAlignment="1">
      <alignment horizontal="center" vertical="center"/>
    </xf>
    <xf numFmtId="0" fontId="11" fillId="4" borderId="15" xfId="0" applyNumberFormat="1" applyFont="1" applyFill="1" applyBorder="1" applyAlignment="1">
      <alignment horizontal="center" vertical="center"/>
    </xf>
    <xf numFmtId="0" fontId="11" fillId="3" borderId="15" xfId="0" applyFont="1" applyFill="1" applyBorder="1" applyAlignment="1">
      <alignment horizontal="center" vertical="center"/>
    </xf>
    <xf numFmtId="0" fontId="13" fillId="4" borderId="16"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24" xfId="0" applyFont="1" applyFill="1" applyBorder="1" applyAlignment="1">
      <alignment horizontal="left" vertical="center" wrapText="1"/>
    </xf>
    <xf numFmtId="0" fontId="11" fillId="4" borderId="0" xfId="0" applyFont="1" applyFill="1" applyBorder="1" applyAlignment="1">
      <alignment horizontal="right" vertical="center"/>
    </xf>
    <xf numFmtId="0" fontId="11" fillId="4" borderId="15" xfId="0" applyFont="1" applyFill="1" applyBorder="1" applyAlignment="1">
      <alignment horizontal="right" vertical="center"/>
    </xf>
    <xf numFmtId="0" fontId="11" fillId="4" borderId="0" xfId="0" applyFont="1" applyFill="1" applyAlignment="1">
      <alignment horizontal="center" vertical="center"/>
    </xf>
    <xf numFmtId="0" fontId="11" fillId="4" borderId="25"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14" xfId="0" applyFont="1" applyFill="1" applyBorder="1" applyAlignment="1">
      <alignment horizontal="left" vertical="center"/>
    </xf>
    <xf numFmtId="0" fontId="11" fillId="4" borderId="0" xfId="0" applyFont="1" applyFill="1" applyBorder="1" applyAlignment="1">
      <alignment horizontal="left" vertical="center"/>
    </xf>
    <xf numFmtId="0" fontId="11" fillId="4" borderId="6"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15" xfId="0" applyFont="1" applyFill="1" applyBorder="1" applyAlignment="1">
      <alignment horizontal="left" vertical="center"/>
    </xf>
    <xf numFmtId="0" fontId="11" fillId="4" borderId="17" xfId="0" applyFont="1" applyFill="1" applyBorder="1" applyAlignment="1">
      <alignment horizontal="left" vertical="center"/>
    </xf>
    <xf numFmtId="0" fontId="27" fillId="4" borderId="0"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11" fillId="4" borderId="8"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0" xfId="0" applyFont="1" applyFill="1" applyBorder="1" applyAlignment="1">
      <alignment vertical="center"/>
    </xf>
    <xf numFmtId="0" fontId="11" fillId="4" borderId="22" xfId="0" applyFont="1" applyFill="1" applyBorder="1" applyAlignment="1">
      <alignment vertical="center"/>
    </xf>
    <xf numFmtId="0" fontId="11" fillId="4" borderId="0" xfId="0" applyFont="1" applyFill="1" applyBorder="1" applyAlignment="1">
      <alignment vertical="center"/>
    </xf>
    <xf numFmtId="0" fontId="11" fillId="4" borderId="6" xfId="0" applyFont="1" applyFill="1" applyBorder="1" applyAlignment="1">
      <alignment vertical="center"/>
    </xf>
    <xf numFmtId="0" fontId="11" fillId="4" borderId="15" xfId="0" applyFont="1" applyFill="1" applyBorder="1" applyAlignment="1">
      <alignment vertical="center"/>
    </xf>
    <xf numFmtId="0" fontId="11" fillId="4" borderId="17" xfId="0" applyFont="1" applyFill="1" applyBorder="1" applyAlignment="1">
      <alignment vertical="center"/>
    </xf>
    <xf numFmtId="0" fontId="11" fillId="4" borderId="0" xfId="0" applyFont="1" applyFill="1" applyBorder="1" applyAlignment="1">
      <alignment vertical="center" wrapText="1"/>
    </xf>
    <xf numFmtId="0" fontId="11" fillId="4" borderId="0"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4" borderId="6"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26" fillId="0" borderId="38" xfId="0" applyFont="1" applyBorder="1" applyAlignment="1">
      <alignment horizontal="center" vertical="center"/>
    </xf>
    <xf numFmtId="0" fontId="26" fillId="0" borderId="0" xfId="0" applyFont="1" applyBorder="1" applyAlignment="1">
      <alignment horizontal="center" vertical="center"/>
    </xf>
    <xf numFmtId="0" fontId="26" fillId="0" borderId="43"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40" xfId="0" applyFont="1" applyBorder="1" applyAlignment="1">
      <alignment horizontal="center" vertical="center"/>
    </xf>
    <xf numFmtId="0" fontId="30" fillId="0" borderId="0"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3" fillId="4" borderId="20" xfId="0" applyFont="1" applyFill="1" applyBorder="1" applyAlignment="1">
      <alignment horizontal="right" vertical="center"/>
    </xf>
    <xf numFmtId="38" fontId="13" fillId="4" borderId="20" xfId="3" applyFont="1" applyFill="1" applyBorder="1" applyAlignment="1">
      <alignment horizontal="right" vertical="center"/>
    </xf>
    <xf numFmtId="0" fontId="13" fillId="4" borderId="15" xfId="0" applyFont="1" applyFill="1" applyBorder="1" applyAlignment="1">
      <alignment horizontal="right" vertical="center"/>
    </xf>
    <xf numFmtId="0" fontId="11" fillId="4" borderId="35" xfId="0" applyFont="1" applyFill="1" applyBorder="1" applyAlignment="1">
      <alignment horizontal="center" vertical="center" wrapText="1"/>
    </xf>
    <xf numFmtId="0" fontId="11" fillId="4" borderId="33" xfId="0" applyFont="1" applyFill="1" applyBorder="1" applyAlignment="1">
      <alignment horizontal="center" vertical="center" wrapText="1"/>
    </xf>
    <xf numFmtId="9" fontId="13" fillId="4" borderId="15" xfId="2" applyFont="1" applyFill="1" applyBorder="1" applyAlignment="1">
      <alignment horizontal="center" vertical="center"/>
    </xf>
    <xf numFmtId="9" fontId="13" fillId="4" borderId="17" xfId="2" applyFont="1" applyFill="1" applyBorder="1" applyAlignment="1">
      <alignment horizontal="center" vertical="center"/>
    </xf>
    <xf numFmtId="9" fontId="13" fillId="4" borderId="20" xfId="2" applyFont="1" applyFill="1" applyBorder="1" applyAlignment="1">
      <alignment horizontal="center" vertical="center"/>
    </xf>
    <xf numFmtId="0" fontId="17" fillId="6" borderId="8" xfId="0" applyFont="1" applyFill="1" applyBorder="1" applyAlignment="1">
      <alignment horizontal="left" vertical="center"/>
    </xf>
    <xf numFmtId="0" fontId="17" fillId="6" borderId="9" xfId="0" applyFont="1" applyFill="1" applyBorder="1" applyAlignment="1">
      <alignment horizontal="left" vertical="center"/>
    </xf>
    <xf numFmtId="0" fontId="20" fillId="5" borderId="56" xfId="0" applyFont="1" applyFill="1" applyBorder="1" applyAlignment="1">
      <alignment horizontal="center" vertical="center"/>
    </xf>
    <xf numFmtId="0" fontId="20" fillId="5" borderId="53" xfId="0" applyFont="1" applyFill="1" applyBorder="1" applyAlignment="1">
      <alignment horizontal="center" vertical="center"/>
    </xf>
    <xf numFmtId="0" fontId="20" fillId="5" borderId="63" xfId="0" applyFont="1" applyFill="1" applyBorder="1" applyAlignment="1">
      <alignment horizontal="center" vertical="center"/>
    </xf>
    <xf numFmtId="178" fontId="17" fillId="0" borderId="8" xfId="0" applyNumberFormat="1" applyFont="1" applyBorder="1" applyAlignment="1">
      <alignment horizont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44" fillId="0" borderId="45" xfId="0" applyFont="1" applyBorder="1" applyAlignment="1">
      <alignment horizontal="center" vertical="center" wrapText="1"/>
    </xf>
    <xf numFmtId="38" fontId="3" fillId="0" borderId="2" xfId="3" applyFont="1" applyBorder="1" applyAlignment="1">
      <alignment horizontal="center" vertical="center"/>
    </xf>
    <xf numFmtId="38" fontId="3" fillId="0" borderId="3" xfId="3" applyFont="1" applyBorder="1" applyAlignment="1">
      <alignment horizontal="center" vertical="center"/>
    </xf>
    <xf numFmtId="38" fontId="3" fillId="0" borderId="7" xfId="3" applyFont="1" applyBorder="1" applyAlignment="1">
      <alignment horizontal="center" vertical="center"/>
    </xf>
    <xf numFmtId="38" fontId="3" fillId="0" borderId="8" xfId="3" applyFont="1" applyBorder="1" applyAlignment="1">
      <alignment horizontal="center" vertical="center"/>
    </xf>
    <xf numFmtId="3" fontId="3" fillId="0" borderId="3"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17" fillId="2" borderId="45" xfId="0" applyFont="1" applyFill="1" applyBorder="1" applyAlignment="1">
      <alignment horizontal="center" vertical="center"/>
    </xf>
    <xf numFmtId="0" fontId="19" fillId="0" borderId="0" xfId="0" applyFont="1" applyBorder="1" applyAlignment="1">
      <alignment horizontal="center" vertical="center"/>
    </xf>
    <xf numFmtId="0" fontId="3" fillId="2" borderId="54" xfId="0" applyFont="1" applyFill="1" applyBorder="1" applyAlignment="1">
      <alignment horizontal="center" vertical="center" wrapText="1"/>
    </xf>
    <xf numFmtId="0" fontId="0" fillId="0" borderId="50" xfId="0" applyFont="1" applyBorder="1" applyAlignment="1">
      <alignment horizontal="left" vertical="center"/>
    </xf>
    <xf numFmtId="0" fontId="0" fillId="0" borderId="3" xfId="0" applyFont="1" applyBorder="1" applyAlignment="1">
      <alignment horizontal="left" vertical="center"/>
    </xf>
    <xf numFmtId="0" fontId="0" fillId="0" borderId="51" xfId="0" applyFont="1" applyBorder="1" applyAlignment="1">
      <alignment horizontal="left" vertical="center"/>
    </xf>
  </cellXfs>
  <cellStyles count="4">
    <cellStyle name="パーセント" xfId="2" builtinId="5"/>
    <cellStyle name="ハイパーリンク" xfId="1" builtinId="8" customBuiltin="1"/>
    <cellStyle name="桁区切り" xfId="3" builtinId="6"/>
    <cellStyle name="標準" xfId="0" builtinId="0"/>
  </cellStyles>
  <dxfs count="0"/>
  <tableStyles count="0" defaultTableStyle="TableStyleMedium9" defaultPivotStyle="PivotStyleLight16"/>
  <colors>
    <mruColors>
      <color rgb="FFFFFFCC"/>
      <color rgb="FFCCECFF"/>
      <color rgb="FFFF99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180975</xdr:rowOff>
        </xdr:from>
        <xdr:to>
          <xdr:col>2</xdr:col>
          <xdr:colOff>57150</xdr:colOff>
          <xdr:row>12</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xdr:row>
          <xdr:rowOff>190500</xdr:rowOff>
        </xdr:from>
        <xdr:to>
          <xdr:col>5</xdr:col>
          <xdr:colOff>19050</xdr:colOff>
          <xdr:row>12</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190500</xdr:rowOff>
        </xdr:from>
        <xdr:to>
          <xdr:col>2</xdr:col>
          <xdr:colOff>66675</xdr:colOff>
          <xdr:row>15</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190500</xdr:rowOff>
        </xdr:from>
        <xdr:to>
          <xdr:col>6</xdr:col>
          <xdr:colOff>85725</xdr:colOff>
          <xdr:row>15</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xdr:row>
          <xdr:rowOff>190500</xdr:rowOff>
        </xdr:from>
        <xdr:to>
          <xdr:col>11</xdr:col>
          <xdr:colOff>19050</xdr:colOff>
          <xdr:row>15</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13</xdr:row>
          <xdr:rowOff>190500</xdr:rowOff>
        </xdr:from>
        <xdr:to>
          <xdr:col>16</xdr:col>
          <xdr:colOff>76200</xdr:colOff>
          <xdr:row>15</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13</xdr:row>
          <xdr:rowOff>190500</xdr:rowOff>
        </xdr:from>
        <xdr:to>
          <xdr:col>21</xdr:col>
          <xdr:colOff>28575</xdr:colOff>
          <xdr:row>15</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190500</xdr:rowOff>
        </xdr:from>
        <xdr:to>
          <xdr:col>26</xdr:col>
          <xdr:colOff>76200</xdr:colOff>
          <xdr:row>15</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190500</xdr:rowOff>
        </xdr:from>
        <xdr:to>
          <xdr:col>2</xdr:col>
          <xdr:colOff>57150</xdr:colOff>
          <xdr:row>16</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190500</xdr:rowOff>
        </xdr:from>
        <xdr:to>
          <xdr:col>10</xdr:col>
          <xdr:colOff>47625</xdr:colOff>
          <xdr:row>26</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xdr:row>
          <xdr:rowOff>190500</xdr:rowOff>
        </xdr:from>
        <xdr:to>
          <xdr:col>16</xdr:col>
          <xdr:colOff>38100</xdr:colOff>
          <xdr:row>26</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190500</xdr:rowOff>
        </xdr:from>
        <xdr:to>
          <xdr:col>22</xdr:col>
          <xdr:colOff>38100</xdr:colOff>
          <xdr:row>26</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24</xdr:row>
          <xdr:rowOff>190500</xdr:rowOff>
        </xdr:from>
        <xdr:to>
          <xdr:col>26</xdr:col>
          <xdr:colOff>57150</xdr:colOff>
          <xdr:row>26</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24</xdr:row>
          <xdr:rowOff>190500</xdr:rowOff>
        </xdr:from>
        <xdr:to>
          <xdr:col>32</xdr:col>
          <xdr:colOff>38100</xdr:colOff>
          <xdr:row>26</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25</xdr:row>
          <xdr:rowOff>0</xdr:rowOff>
        </xdr:from>
        <xdr:to>
          <xdr:col>37</xdr:col>
          <xdr:colOff>66675</xdr:colOff>
          <xdr:row>26</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190500</xdr:rowOff>
        </xdr:from>
        <xdr:to>
          <xdr:col>29</xdr:col>
          <xdr:colOff>38100</xdr:colOff>
          <xdr:row>27</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25</xdr:row>
          <xdr:rowOff>190500</xdr:rowOff>
        </xdr:from>
        <xdr:to>
          <xdr:col>20</xdr:col>
          <xdr:colOff>9525</xdr:colOff>
          <xdr:row>27</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190500</xdr:rowOff>
        </xdr:from>
        <xdr:to>
          <xdr:col>15</xdr:col>
          <xdr:colOff>85725</xdr:colOff>
          <xdr:row>27</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190500</xdr:rowOff>
        </xdr:from>
        <xdr:to>
          <xdr:col>10</xdr:col>
          <xdr:colOff>47625</xdr:colOff>
          <xdr:row>27</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133350</xdr:rowOff>
        </xdr:from>
        <xdr:to>
          <xdr:col>2</xdr:col>
          <xdr:colOff>114300</xdr:colOff>
          <xdr:row>32</xdr:row>
          <xdr:rowOff>152400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133350</xdr:rowOff>
        </xdr:from>
        <xdr:to>
          <xdr:col>7</xdr:col>
          <xdr:colOff>133350</xdr:colOff>
          <xdr:row>32</xdr:row>
          <xdr:rowOff>152400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42</xdr:row>
          <xdr:rowOff>180975</xdr:rowOff>
        </xdr:from>
        <xdr:to>
          <xdr:col>27</xdr:col>
          <xdr:colOff>38100</xdr:colOff>
          <xdr:row>44</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42</xdr:row>
          <xdr:rowOff>180975</xdr:rowOff>
        </xdr:from>
        <xdr:to>
          <xdr:col>30</xdr:col>
          <xdr:colOff>28575</xdr:colOff>
          <xdr:row>44</xdr:row>
          <xdr:rowOff>9525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190500</xdr:rowOff>
        </xdr:from>
        <xdr:to>
          <xdr:col>2</xdr:col>
          <xdr:colOff>57150</xdr:colOff>
          <xdr:row>46</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44</xdr:row>
          <xdr:rowOff>190500</xdr:rowOff>
        </xdr:from>
        <xdr:to>
          <xdr:col>16</xdr:col>
          <xdr:colOff>28575</xdr:colOff>
          <xdr:row>46</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200025</xdr:rowOff>
        </xdr:from>
        <xdr:to>
          <xdr:col>2</xdr:col>
          <xdr:colOff>57150</xdr:colOff>
          <xdr:row>48</xdr:row>
          <xdr:rowOff>28575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46</xdr:row>
          <xdr:rowOff>200025</xdr:rowOff>
        </xdr:from>
        <xdr:to>
          <xdr:col>7</xdr:col>
          <xdr:colOff>85725</xdr:colOff>
          <xdr:row>48</xdr:row>
          <xdr:rowOff>28575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46</xdr:row>
          <xdr:rowOff>200025</xdr:rowOff>
        </xdr:from>
        <xdr:to>
          <xdr:col>12</xdr:col>
          <xdr:colOff>28575</xdr:colOff>
          <xdr:row>48</xdr:row>
          <xdr:rowOff>28575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46</xdr:row>
          <xdr:rowOff>200025</xdr:rowOff>
        </xdr:from>
        <xdr:to>
          <xdr:col>17</xdr:col>
          <xdr:colOff>66675</xdr:colOff>
          <xdr:row>48</xdr:row>
          <xdr:rowOff>28575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46</xdr:row>
          <xdr:rowOff>200025</xdr:rowOff>
        </xdr:from>
        <xdr:to>
          <xdr:col>22</xdr:col>
          <xdr:colOff>38100</xdr:colOff>
          <xdr:row>48</xdr:row>
          <xdr:rowOff>28575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180975</xdr:rowOff>
        </xdr:from>
        <xdr:to>
          <xdr:col>2</xdr:col>
          <xdr:colOff>57150</xdr:colOff>
          <xdr:row>49</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47</xdr:row>
          <xdr:rowOff>180975</xdr:rowOff>
        </xdr:from>
        <xdr:to>
          <xdr:col>7</xdr:col>
          <xdr:colOff>85725</xdr:colOff>
          <xdr:row>49</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47</xdr:row>
          <xdr:rowOff>180975</xdr:rowOff>
        </xdr:from>
        <xdr:to>
          <xdr:col>12</xdr:col>
          <xdr:colOff>9525</xdr:colOff>
          <xdr:row>49</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48</xdr:row>
          <xdr:rowOff>190500</xdr:rowOff>
        </xdr:from>
        <xdr:to>
          <xdr:col>5</xdr:col>
          <xdr:colOff>19050</xdr:colOff>
          <xdr:row>50</xdr:row>
          <xdr:rowOff>9525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48</xdr:row>
          <xdr:rowOff>190500</xdr:rowOff>
        </xdr:from>
        <xdr:to>
          <xdr:col>8</xdr:col>
          <xdr:colOff>19050</xdr:colOff>
          <xdr:row>50</xdr:row>
          <xdr:rowOff>9525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48</xdr:row>
          <xdr:rowOff>190500</xdr:rowOff>
        </xdr:from>
        <xdr:to>
          <xdr:col>11</xdr:col>
          <xdr:colOff>0</xdr:colOff>
          <xdr:row>50</xdr:row>
          <xdr:rowOff>9525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48</xdr:row>
          <xdr:rowOff>190500</xdr:rowOff>
        </xdr:from>
        <xdr:to>
          <xdr:col>14</xdr:col>
          <xdr:colOff>19050</xdr:colOff>
          <xdr:row>50</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48</xdr:row>
          <xdr:rowOff>190500</xdr:rowOff>
        </xdr:from>
        <xdr:to>
          <xdr:col>17</xdr:col>
          <xdr:colOff>66675</xdr:colOff>
          <xdr:row>50</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48</xdr:row>
          <xdr:rowOff>190500</xdr:rowOff>
        </xdr:from>
        <xdr:to>
          <xdr:col>20</xdr:col>
          <xdr:colOff>0</xdr:colOff>
          <xdr:row>50</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48</xdr:row>
          <xdr:rowOff>190500</xdr:rowOff>
        </xdr:from>
        <xdr:to>
          <xdr:col>23</xdr:col>
          <xdr:colOff>47625</xdr:colOff>
          <xdr:row>50</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48</xdr:row>
          <xdr:rowOff>190500</xdr:rowOff>
        </xdr:from>
        <xdr:to>
          <xdr:col>29</xdr:col>
          <xdr:colOff>47625</xdr:colOff>
          <xdr:row>50</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161925</xdr:rowOff>
        </xdr:from>
        <xdr:to>
          <xdr:col>2</xdr:col>
          <xdr:colOff>57150</xdr:colOff>
          <xdr:row>53</xdr:row>
          <xdr:rowOff>28575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51</xdr:row>
          <xdr:rowOff>152400</xdr:rowOff>
        </xdr:from>
        <xdr:to>
          <xdr:col>7</xdr:col>
          <xdr:colOff>85725</xdr:colOff>
          <xdr:row>53</xdr:row>
          <xdr:rowOff>38100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161925</xdr:rowOff>
        </xdr:from>
        <xdr:to>
          <xdr:col>12</xdr:col>
          <xdr:colOff>28575</xdr:colOff>
          <xdr:row>53</xdr:row>
          <xdr:rowOff>28575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xdr:row>
          <xdr:rowOff>161925</xdr:rowOff>
        </xdr:from>
        <xdr:to>
          <xdr:col>17</xdr:col>
          <xdr:colOff>66675</xdr:colOff>
          <xdr:row>53</xdr:row>
          <xdr:rowOff>28575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161925</xdr:rowOff>
        </xdr:from>
        <xdr:to>
          <xdr:col>22</xdr:col>
          <xdr:colOff>38100</xdr:colOff>
          <xdr:row>53</xdr:row>
          <xdr:rowOff>28575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180975</xdr:rowOff>
        </xdr:from>
        <xdr:to>
          <xdr:col>2</xdr:col>
          <xdr:colOff>57150</xdr:colOff>
          <xdr:row>54</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52</xdr:row>
          <xdr:rowOff>180975</xdr:rowOff>
        </xdr:from>
        <xdr:to>
          <xdr:col>7</xdr:col>
          <xdr:colOff>85725</xdr:colOff>
          <xdr:row>54</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52</xdr:row>
          <xdr:rowOff>180975</xdr:rowOff>
        </xdr:from>
        <xdr:to>
          <xdr:col>12</xdr:col>
          <xdr:colOff>19050</xdr:colOff>
          <xdr:row>54</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52</xdr:row>
          <xdr:rowOff>180975</xdr:rowOff>
        </xdr:from>
        <xdr:to>
          <xdr:col>17</xdr:col>
          <xdr:colOff>66675</xdr:colOff>
          <xdr:row>54</xdr:row>
          <xdr:rowOff>9525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52</xdr:row>
          <xdr:rowOff>180975</xdr:rowOff>
        </xdr:from>
        <xdr:to>
          <xdr:col>22</xdr:col>
          <xdr:colOff>38100</xdr:colOff>
          <xdr:row>54</xdr:row>
          <xdr:rowOff>9525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10</xdr:row>
          <xdr:rowOff>190500</xdr:rowOff>
        </xdr:from>
        <xdr:to>
          <xdr:col>10</xdr:col>
          <xdr:colOff>38100</xdr:colOff>
          <xdr:row>12</xdr:row>
          <xdr:rowOff>19050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190500</xdr:rowOff>
        </xdr:from>
        <xdr:to>
          <xdr:col>2</xdr:col>
          <xdr:colOff>57150</xdr:colOff>
          <xdr:row>50</xdr:row>
          <xdr:rowOff>9525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200025</xdr:rowOff>
        </xdr:from>
        <xdr:to>
          <xdr:col>2</xdr:col>
          <xdr:colOff>57150</xdr:colOff>
          <xdr:row>9</xdr:row>
          <xdr:rowOff>28575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200025</xdr:rowOff>
        </xdr:from>
        <xdr:to>
          <xdr:col>7</xdr:col>
          <xdr:colOff>85725</xdr:colOff>
          <xdr:row>9</xdr:row>
          <xdr:rowOff>28575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114300</xdr:rowOff>
        </xdr:from>
        <xdr:to>
          <xdr:col>2</xdr:col>
          <xdr:colOff>57150</xdr:colOff>
          <xdr:row>10</xdr:row>
          <xdr:rowOff>28575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200025</xdr:rowOff>
        </xdr:from>
        <xdr:to>
          <xdr:col>16</xdr:col>
          <xdr:colOff>9525</xdr:colOff>
          <xdr:row>9</xdr:row>
          <xdr:rowOff>28575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123825</xdr:rowOff>
        </xdr:from>
        <xdr:to>
          <xdr:col>16</xdr:col>
          <xdr:colOff>9525</xdr:colOff>
          <xdr:row>10</xdr:row>
          <xdr:rowOff>38100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44</xdr:row>
          <xdr:rowOff>171450</xdr:rowOff>
        </xdr:from>
        <xdr:to>
          <xdr:col>21</xdr:col>
          <xdr:colOff>19050</xdr:colOff>
          <xdr:row>46</xdr:row>
          <xdr:rowOff>28575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44</xdr:row>
          <xdr:rowOff>171450</xdr:rowOff>
        </xdr:from>
        <xdr:to>
          <xdr:col>26</xdr:col>
          <xdr:colOff>47625</xdr:colOff>
          <xdr:row>46</xdr:row>
          <xdr:rowOff>28575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171450</xdr:rowOff>
        </xdr:from>
        <xdr:to>
          <xdr:col>31</xdr:col>
          <xdr:colOff>57150</xdr:colOff>
          <xdr:row>46</xdr:row>
          <xdr:rowOff>28575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44</xdr:row>
          <xdr:rowOff>171450</xdr:rowOff>
        </xdr:from>
        <xdr:to>
          <xdr:col>36</xdr:col>
          <xdr:colOff>66675</xdr:colOff>
          <xdr:row>46</xdr:row>
          <xdr:rowOff>28575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190500</xdr:rowOff>
        </xdr:from>
        <xdr:to>
          <xdr:col>16</xdr:col>
          <xdr:colOff>38100</xdr:colOff>
          <xdr:row>16</xdr:row>
          <xdr:rowOff>19050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190500</xdr:rowOff>
        </xdr:from>
        <xdr:to>
          <xdr:col>2</xdr:col>
          <xdr:colOff>57150</xdr:colOff>
          <xdr:row>46</xdr:row>
          <xdr:rowOff>19050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44</xdr:row>
          <xdr:rowOff>190500</xdr:rowOff>
        </xdr:from>
        <xdr:to>
          <xdr:col>16</xdr:col>
          <xdr:colOff>28575</xdr:colOff>
          <xdr:row>46</xdr:row>
          <xdr:rowOff>9525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44</xdr:row>
          <xdr:rowOff>171450</xdr:rowOff>
        </xdr:from>
        <xdr:to>
          <xdr:col>21</xdr:col>
          <xdr:colOff>19050</xdr:colOff>
          <xdr:row>46</xdr:row>
          <xdr:rowOff>28575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44</xdr:row>
          <xdr:rowOff>171450</xdr:rowOff>
        </xdr:from>
        <xdr:to>
          <xdr:col>26</xdr:col>
          <xdr:colOff>47625</xdr:colOff>
          <xdr:row>46</xdr:row>
          <xdr:rowOff>28575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171450</xdr:rowOff>
        </xdr:from>
        <xdr:to>
          <xdr:col>31</xdr:col>
          <xdr:colOff>57150</xdr:colOff>
          <xdr:row>46</xdr:row>
          <xdr:rowOff>28575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44</xdr:row>
          <xdr:rowOff>171450</xdr:rowOff>
        </xdr:from>
        <xdr:to>
          <xdr:col>36</xdr:col>
          <xdr:colOff>66675</xdr:colOff>
          <xdr:row>46</xdr:row>
          <xdr:rowOff>28575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152400</xdr:rowOff>
        </xdr:from>
        <xdr:to>
          <xdr:col>2</xdr:col>
          <xdr:colOff>57150</xdr:colOff>
          <xdr:row>47</xdr:row>
          <xdr:rowOff>57150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104775</xdr:rowOff>
        </xdr:from>
        <xdr:to>
          <xdr:col>11</xdr:col>
          <xdr:colOff>38100</xdr:colOff>
          <xdr:row>25</xdr:row>
          <xdr:rowOff>19050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11</xdr:col>
          <xdr:colOff>38100</xdr:colOff>
          <xdr:row>24</xdr:row>
          <xdr:rowOff>57150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180975</xdr:rowOff>
        </xdr:from>
        <xdr:to>
          <xdr:col>2</xdr:col>
          <xdr:colOff>57150</xdr:colOff>
          <xdr:row>42</xdr:row>
          <xdr:rowOff>19050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40</xdr:row>
          <xdr:rowOff>180975</xdr:rowOff>
        </xdr:from>
        <xdr:to>
          <xdr:col>15</xdr:col>
          <xdr:colOff>66675</xdr:colOff>
          <xdr:row>42</xdr:row>
          <xdr:rowOff>19050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85725</xdr:rowOff>
        </xdr:from>
        <xdr:to>
          <xdr:col>35</xdr:col>
          <xdr:colOff>0</xdr:colOff>
          <xdr:row>41</xdr:row>
          <xdr:rowOff>114300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40</xdr:row>
          <xdr:rowOff>76200</xdr:rowOff>
        </xdr:from>
        <xdr:to>
          <xdr:col>38</xdr:col>
          <xdr:colOff>104775</xdr:colOff>
          <xdr:row>41</xdr:row>
          <xdr:rowOff>104775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41</xdr:row>
          <xdr:rowOff>180975</xdr:rowOff>
        </xdr:from>
        <xdr:to>
          <xdr:col>10</xdr:col>
          <xdr:colOff>114300</xdr:colOff>
          <xdr:row>43</xdr:row>
          <xdr:rowOff>19050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180975</xdr:rowOff>
        </xdr:from>
        <xdr:to>
          <xdr:col>12</xdr:col>
          <xdr:colOff>123825</xdr:colOff>
          <xdr:row>43</xdr:row>
          <xdr:rowOff>19050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180975</xdr:rowOff>
        </xdr:from>
        <xdr:to>
          <xdr:col>2</xdr:col>
          <xdr:colOff>57150</xdr:colOff>
          <xdr:row>12</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xdr:row>
          <xdr:rowOff>190500</xdr:rowOff>
        </xdr:from>
        <xdr:to>
          <xdr:col>5</xdr:col>
          <xdr:colOff>19050</xdr:colOff>
          <xdr:row>12</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190500</xdr:rowOff>
        </xdr:from>
        <xdr:to>
          <xdr:col>2</xdr:col>
          <xdr:colOff>66675</xdr:colOff>
          <xdr:row>15</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190500</xdr:rowOff>
        </xdr:from>
        <xdr:to>
          <xdr:col>6</xdr:col>
          <xdr:colOff>85725</xdr:colOff>
          <xdr:row>15</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xdr:row>
          <xdr:rowOff>190500</xdr:rowOff>
        </xdr:from>
        <xdr:to>
          <xdr:col>11</xdr:col>
          <xdr:colOff>19050</xdr:colOff>
          <xdr:row>15</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13</xdr:row>
          <xdr:rowOff>190500</xdr:rowOff>
        </xdr:from>
        <xdr:to>
          <xdr:col>16</xdr:col>
          <xdr:colOff>76200</xdr:colOff>
          <xdr:row>15</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13</xdr:row>
          <xdr:rowOff>190500</xdr:rowOff>
        </xdr:from>
        <xdr:to>
          <xdr:col>21</xdr:col>
          <xdr:colOff>28575</xdr:colOff>
          <xdr:row>15</xdr:row>
          <xdr:rowOff>19050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190500</xdr:rowOff>
        </xdr:from>
        <xdr:to>
          <xdr:col>26</xdr:col>
          <xdr:colOff>76200</xdr:colOff>
          <xdr:row>15</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190500</xdr:rowOff>
        </xdr:from>
        <xdr:to>
          <xdr:col>2</xdr:col>
          <xdr:colOff>57150</xdr:colOff>
          <xdr:row>16</xdr:row>
          <xdr:rowOff>19050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190500</xdr:rowOff>
        </xdr:from>
        <xdr:to>
          <xdr:col>10</xdr:col>
          <xdr:colOff>47625</xdr:colOff>
          <xdr:row>26</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xdr:row>
          <xdr:rowOff>190500</xdr:rowOff>
        </xdr:from>
        <xdr:to>
          <xdr:col>16</xdr:col>
          <xdr:colOff>38100</xdr:colOff>
          <xdr:row>26</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190500</xdr:rowOff>
        </xdr:from>
        <xdr:to>
          <xdr:col>22</xdr:col>
          <xdr:colOff>38100</xdr:colOff>
          <xdr:row>26</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24</xdr:row>
          <xdr:rowOff>190500</xdr:rowOff>
        </xdr:from>
        <xdr:to>
          <xdr:col>26</xdr:col>
          <xdr:colOff>57150</xdr:colOff>
          <xdr:row>26</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24</xdr:row>
          <xdr:rowOff>190500</xdr:rowOff>
        </xdr:from>
        <xdr:to>
          <xdr:col>32</xdr:col>
          <xdr:colOff>57150</xdr:colOff>
          <xdr:row>26</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25</xdr:row>
          <xdr:rowOff>0</xdr:rowOff>
        </xdr:from>
        <xdr:to>
          <xdr:col>37</xdr:col>
          <xdr:colOff>66675</xdr:colOff>
          <xdr:row>26</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190500</xdr:rowOff>
        </xdr:from>
        <xdr:to>
          <xdr:col>29</xdr:col>
          <xdr:colOff>38100</xdr:colOff>
          <xdr:row>27</xdr:row>
          <xdr:rowOff>19050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25</xdr:row>
          <xdr:rowOff>190500</xdr:rowOff>
        </xdr:from>
        <xdr:to>
          <xdr:col>20</xdr:col>
          <xdr:colOff>9525</xdr:colOff>
          <xdr:row>27</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190500</xdr:rowOff>
        </xdr:from>
        <xdr:to>
          <xdr:col>15</xdr:col>
          <xdr:colOff>85725</xdr:colOff>
          <xdr:row>27</xdr:row>
          <xdr:rowOff>19050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190500</xdr:rowOff>
        </xdr:from>
        <xdr:to>
          <xdr:col>10</xdr:col>
          <xdr:colOff>47625</xdr:colOff>
          <xdr:row>27</xdr:row>
          <xdr:rowOff>19050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142875</xdr:rowOff>
        </xdr:from>
        <xdr:to>
          <xdr:col>2</xdr:col>
          <xdr:colOff>114300</xdr:colOff>
          <xdr:row>33</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142875</xdr:rowOff>
        </xdr:from>
        <xdr:to>
          <xdr:col>7</xdr:col>
          <xdr:colOff>142875</xdr:colOff>
          <xdr:row>33</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180975</xdr:rowOff>
        </xdr:from>
        <xdr:to>
          <xdr:col>2</xdr:col>
          <xdr:colOff>57150</xdr:colOff>
          <xdr:row>42</xdr:row>
          <xdr:rowOff>19050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40</xdr:row>
          <xdr:rowOff>180975</xdr:rowOff>
        </xdr:from>
        <xdr:to>
          <xdr:col>15</xdr:col>
          <xdr:colOff>66675</xdr:colOff>
          <xdr:row>42</xdr:row>
          <xdr:rowOff>19050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85725</xdr:rowOff>
        </xdr:from>
        <xdr:to>
          <xdr:col>35</xdr:col>
          <xdr:colOff>0</xdr:colOff>
          <xdr:row>41</xdr:row>
          <xdr:rowOff>114300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40</xdr:row>
          <xdr:rowOff>76200</xdr:rowOff>
        </xdr:from>
        <xdr:to>
          <xdr:col>38</xdr:col>
          <xdr:colOff>104775</xdr:colOff>
          <xdr:row>41</xdr:row>
          <xdr:rowOff>104775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190500</xdr:rowOff>
        </xdr:from>
        <xdr:to>
          <xdr:col>27</xdr:col>
          <xdr:colOff>66675</xdr:colOff>
          <xdr:row>44</xdr:row>
          <xdr:rowOff>28575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190500</xdr:rowOff>
        </xdr:from>
        <xdr:to>
          <xdr:col>30</xdr:col>
          <xdr:colOff>66675</xdr:colOff>
          <xdr:row>44</xdr:row>
          <xdr:rowOff>19050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190500</xdr:rowOff>
        </xdr:from>
        <xdr:to>
          <xdr:col>2</xdr:col>
          <xdr:colOff>57150</xdr:colOff>
          <xdr:row>46</xdr:row>
          <xdr:rowOff>19050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44</xdr:row>
          <xdr:rowOff>190500</xdr:rowOff>
        </xdr:from>
        <xdr:to>
          <xdr:col>16</xdr:col>
          <xdr:colOff>28575</xdr:colOff>
          <xdr:row>46</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200025</xdr:rowOff>
        </xdr:from>
        <xdr:to>
          <xdr:col>2</xdr:col>
          <xdr:colOff>57150</xdr:colOff>
          <xdr:row>48</xdr:row>
          <xdr:rowOff>28575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46</xdr:row>
          <xdr:rowOff>200025</xdr:rowOff>
        </xdr:from>
        <xdr:to>
          <xdr:col>7</xdr:col>
          <xdr:colOff>85725</xdr:colOff>
          <xdr:row>48</xdr:row>
          <xdr:rowOff>28575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46</xdr:row>
          <xdr:rowOff>200025</xdr:rowOff>
        </xdr:from>
        <xdr:to>
          <xdr:col>12</xdr:col>
          <xdr:colOff>28575</xdr:colOff>
          <xdr:row>48</xdr:row>
          <xdr:rowOff>28575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46</xdr:row>
          <xdr:rowOff>200025</xdr:rowOff>
        </xdr:from>
        <xdr:to>
          <xdr:col>17</xdr:col>
          <xdr:colOff>66675</xdr:colOff>
          <xdr:row>48</xdr:row>
          <xdr:rowOff>28575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46</xdr:row>
          <xdr:rowOff>200025</xdr:rowOff>
        </xdr:from>
        <xdr:to>
          <xdr:col>22</xdr:col>
          <xdr:colOff>38100</xdr:colOff>
          <xdr:row>48</xdr:row>
          <xdr:rowOff>28575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180975</xdr:rowOff>
        </xdr:from>
        <xdr:to>
          <xdr:col>2</xdr:col>
          <xdr:colOff>57150</xdr:colOff>
          <xdr:row>49</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47</xdr:row>
          <xdr:rowOff>180975</xdr:rowOff>
        </xdr:from>
        <xdr:to>
          <xdr:col>7</xdr:col>
          <xdr:colOff>85725</xdr:colOff>
          <xdr:row>49</xdr:row>
          <xdr:rowOff>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47</xdr:row>
          <xdr:rowOff>180975</xdr:rowOff>
        </xdr:from>
        <xdr:to>
          <xdr:col>12</xdr:col>
          <xdr:colOff>9525</xdr:colOff>
          <xdr:row>49</xdr:row>
          <xdr:rowOff>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48</xdr:row>
          <xdr:rowOff>190500</xdr:rowOff>
        </xdr:from>
        <xdr:to>
          <xdr:col>5</xdr:col>
          <xdr:colOff>19050</xdr:colOff>
          <xdr:row>50</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48</xdr:row>
          <xdr:rowOff>190500</xdr:rowOff>
        </xdr:from>
        <xdr:to>
          <xdr:col>8</xdr:col>
          <xdr:colOff>19050</xdr:colOff>
          <xdr:row>50</xdr:row>
          <xdr:rowOff>9525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48</xdr:row>
          <xdr:rowOff>190500</xdr:rowOff>
        </xdr:from>
        <xdr:to>
          <xdr:col>11</xdr:col>
          <xdr:colOff>0</xdr:colOff>
          <xdr:row>50</xdr:row>
          <xdr:rowOff>9525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48</xdr:row>
          <xdr:rowOff>190500</xdr:rowOff>
        </xdr:from>
        <xdr:to>
          <xdr:col>14</xdr:col>
          <xdr:colOff>19050</xdr:colOff>
          <xdr:row>50</xdr:row>
          <xdr:rowOff>9525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48</xdr:row>
          <xdr:rowOff>190500</xdr:rowOff>
        </xdr:from>
        <xdr:to>
          <xdr:col>17</xdr:col>
          <xdr:colOff>66675</xdr:colOff>
          <xdr:row>50</xdr:row>
          <xdr:rowOff>9525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48</xdr:row>
          <xdr:rowOff>190500</xdr:rowOff>
        </xdr:from>
        <xdr:to>
          <xdr:col>20</xdr:col>
          <xdr:colOff>0</xdr:colOff>
          <xdr:row>50</xdr:row>
          <xdr:rowOff>9525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48</xdr:row>
          <xdr:rowOff>190500</xdr:rowOff>
        </xdr:from>
        <xdr:to>
          <xdr:col>23</xdr:col>
          <xdr:colOff>47625</xdr:colOff>
          <xdr:row>50</xdr:row>
          <xdr:rowOff>9525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48</xdr:row>
          <xdr:rowOff>190500</xdr:rowOff>
        </xdr:from>
        <xdr:to>
          <xdr:col>29</xdr:col>
          <xdr:colOff>47625</xdr:colOff>
          <xdr:row>50</xdr:row>
          <xdr:rowOff>9525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161925</xdr:rowOff>
        </xdr:from>
        <xdr:to>
          <xdr:col>2</xdr:col>
          <xdr:colOff>57150</xdr:colOff>
          <xdr:row>53</xdr:row>
          <xdr:rowOff>28575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51</xdr:row>
          <xdr:rowOff>152400</xdr:rowOff>
        </xdr:from>
        <xdr:to>
          <xdr:col>7</xdr:col>
          <xdr:colOff>85725</xdr:colOff>
          <xdr:row>53</xdr:row>
          <xdr:rowOff>38100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161925</xdr:rowOff>
        </xdr:from>
        <xdr:to>
          <xdr:col>12</xdr:col>
          <xdr:colOff>28575</xdr:colOff>
          <xdr:row>53</xdr:row>
          <xdr:rowOff>28575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xdr:row>
          <xdr:rowOff>161925</xdr:rowOff>
        </xdr:from>
        <xdr:to>
          <xdr:col>17</xdr:col>
          <xdr:colOff>66675</xdr:colOff>
          <xdr:row>53</xdr:row>
          <xdr:rowOff>28575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161925</xdr:rowOff>
        </xdr:from>
        <xdr:to>
          <xdr:col>22</xdr:col>
          <xdr:colOff>38100</xdr:colOff>
          <xdr:row>53</xdr:row>
          <xdr:rowOff>28575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180975</xdr:rowOff>
        </xdr:from>
        <xdr:to>
          <xdr:col>2</xdr:col>
          <xdr:colOff>57150</xdr:colOff>
          <xdr:row>54</xdr:row>
          <xdr:rowOff>9525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52</xdr:row>
          <xdr:rowOff>180975</xdr:rowOff>
        </xdr:from>
        <xdr:to>
          <xdr:col>7</xdr:col>
          <xdr:colOff>85725</xdr:colOff>
          <xdr:row>54</xdr:row>
          <xdr:rowOff>9525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52</xdr:row>
          <xdr:rowOff>180975</xdr:rowOff>
        </xdr:from>
        <xdr:to>
          <xdr:col>12</xdr:col>
          <xdr:colOff>19050</xdr:colOff>
          <xdr:row>54</xdr:row>
          <xdr:rowOff>9525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52</xdr:row>
          <xdr:rowOff>180975</xdr:rowOff>
        </xdr:from>
        <xdr:to>
          <xdr:col>17</xdr:col>
          <xdr:colOff>66675</xdr:colOff>
          <xdr:row>54</xdr:row>
          <xdr:rowOff>9525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52</xdr:row>
          <xdr:rowOff>180975</xdr:rowOff>
        </xdr:from>
        <xdr:to>
          <xdr:col>22</xdr:col>
          <xdr:colOff>38100</xdr:colOff>
          <xdr:row>54</xdr:row>
          <xdr:rowOff>9525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10</xdr:row>
          <xdr:rowOff>190500</xdr:rowOff>
        </xdr:from>
        <xdr:to>
          <xdr:col>10</xdr:col>
          <xdr:colOff>38100</xdr:colOff>
          <xdr:row>12</xdr:row>
          <xdr:rowOff>19050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190500</xdr:rowOff>
        </xdr:from>
        <xdr:to>
          <xdr:col>2</xdr:col>
          <xdr:colOff>57150</xdr:colOff>
          <xdr:row>50</xdr:row>
          <xdr:rowOff>9525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219075</xdr:rowOff>
        </xdr:from>
        <xdr:to>
          <xdr:col>2</xdr:col>
          <xdr:colOff>57150</xdr:colOff>
          <xdr:row>9</xdr:row>
          <xdr:rowOff>47625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219075</xdr:rowOff>
        </xdr:from>
        <xdr:to>
          <xdr:col>7</xdr:col>
          <xdr:colOff>85725</xdr:colOff>
          <xdr:row>9</xdr:row>
          <xdr:rowOff>47625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123825</xdr:rowOff>
        </xdr:from>
        <xdr:to>
          <xdr:col>2</xdr:col>
          <xdr:colOff>57150</xdr:colOff>
          <xdr:row>10</xdr:row>
          <xdr:rowOff>38100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228600</xdr:rowOff>
        </xdr:from>
        <xdr:to>
          <xdr:col>16</xdr:col>
          <xdr:colOff>9525</xdr:colOff>
          <xdr:row>9</xdr:row>
          <xdr:rowOff>57150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123825</xdr:rowOff>
        </xdr:from>
        <xdr:to>
          <xdr:col>16</xdr:col>
          <xdr:colOff>9525</xdr:colOff>
          <xdr:row>10</xdr:row>
          <xdr:rowOff>38100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44</xdr:row>
          <xdr:rowOff>171450</xdr:rowOff>
        </xdr:from>
        <xdr:to>
          <xdr:col>21</xdr:col>
          <xdr:colOff>19050</xdr:colOff>
          <xdr:row>46</xdr:row>
          <xdr:rowOff>28575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44</xdr:row>
          <xdr:rowOff>171450</xdr:rowOff>
        </xdr:from>
        <xdr:to>
          <xdr:col>26</xdr:col>
          <xdr:colOff>47625</xdr:colOff>
          <xdr:row>46</xdr:row>
          <xdr:rowOff>28575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171450</xdr:rowOff>
        </xdr:from>
        <xdr:to>
          <xdr:col>31</xdr:col>
          <xdr:colOff>66675</xdr:colOff>
          <xdr:row>46</xdr:row>
          <xdr:rowOff>28575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44</xdr:row>
          <xdr:rowOff>171450</xdr:rowOff>
        </xdr:from>
        <xdr:to>
          <xdr:col>36</xdr:col>
          <xdr:colOff>66675</xdr:colOff>
          <xdr:row>46</xdr:row>
          <xdr:rowOff>28575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152400</xdr:rowOff>
        </xdr:from>
        <xdr:to>
          <xdr:col>2</xdr:col>
          <xdr:colOff>57150</xdr:colOff>
          <xdr:row>47</xdr:row>
          <xdr:rowOff>57150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190500</xdr:rowOff>
        </xdr:from>
        <xdr:to>
          <xdr:col>16</xdr:col>
          <xdr:colOff>38100</xdr:colOff>
          <xdr:row>16</xdr:row>
          <xdr:rowOff>19050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104775</xdr:rowOff>
        </xdr:from>
        <xdr:to>
          <xdr:col>11</xdr:col>
          <xdr:colOff>38100</xdr:colOff>
          <xdr:row>25</xdr:row>
          <xdr:rowOff>19050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11</xdr:col>
          <xdr:colOff>38100</xdr:colOff>
          <xdr:row>24</xdr:row>
          <xdr:rowOff>57150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41</xdr:row>
          <xdr:rowOff>180975</xdr:rowOff>
        </xdr:from>
        <xdr:to>
          <xdr:col>10</xdr:col>
          <xdr:colOff>114300</xdr:colOff>
          <xdr:row>43</xdr:row>
          <xdr:rowOff>19050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180975</xdr:rowOff>
        </xdr:from>
        <xdr:to>
          <xdr:col>12</xdr:col>
          <xdr:colOff>123825</xdr:colOff>
          <xdr:row>43</xdr:row>
          <xdr:rowOff>19050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oho-shimane.or.jp/"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6.xml"/><Relationship Id="rId18" Type="http://schemas.openxmlformats.org/officeDocument/2006/relationships/ctrlProp" Target="../ctrlProps/ctrlProp101.xml"/><Relationship Id="rId26" Type="http://schemas.openxmlformats.org/officeDocument/2006/relationships/ctrlProp" Target="../ctrlProps/ctrlProp109.xml"/><Relationship Id="rId39" Type="http://schemas.openxmlformats.org/officeDocument/2006/relationships/ctrlProp" Target="../ctrlProps/ctrlProp122.xml"/><Relationship Id="rId21" Type="http://schemas.openxmlformats.org/officeDocument/2006/relationships/ctrlProp" Target="../ctrlProps/ctrlProp104.xml"/><Relationship Id="rId34" Type="http://schemas.openxmlformats.org/officeDocument/2006/relationships/ctrlProp" Target="../ctrlProps/ctrlProp117.xml"/><Relationship Id="rId42" Type="http://schemas.openxmlformats.org/officeDocument/2006/relationships/ctrlProp" Target="../ctrlProps/ctrlProp125.xml"/><Relationship Id="rId47" Type="http://schemas.openxmlformats.org/officeDocument/2006/relationships/ctrlProp" Target="../ctrlProps/ctrlProp130.xml"/><Relationship Id="rId50" Type="http://schemas.openxmlformats.org/officeDocument/2006/relationships/ctrlProp" Target="../ctrlProps/ctrlProp133.xml"/><Relationship Id="rId55" Type="http://schemas.openxmlformats.org/officeDocument/2006/relationships/ctrlProp" Target="../ctrlProps/ctrlProp138.xml"/><Relationship Id="rId63" Type="http://schemas.openxmlformats.org/officeDocument/2006/relationships/ctrlProp" Target="../ctrlProps/ctrlProp146.xml"/><Relationship Id="rId68" Type="http://schemas.openxmlformats.org/officeDocument/2006/relationships/ctrlProp" Target="../ctrlProps/ctrlProp151.xml"/><Relationship Id="rId76" Type="http://schemas.openxmlformats.org/officeDocument/2006/relationships/ctrlProp" Target="../ctrlProps/ctrlProp159.xml"/><Relationship Id="rId7" Type="http://schemas.openxmlformats.org/officeDocument/2006/relationships/ctrlProp" Target="../ctrlProps/ctrlProp90.xml"/><Relationship Id="rId71" Type="http://schemas.openxmlformats.org/officeDocument/2006/relationships/ctrlProp" Target="../ctrlProps/ctrlProp154.xml"/><Relationship Id="rId2" Type="http://schemas.openxmlformats.org/officeDocument/2006/relationships/drawing" Target="../drawings/drawing2.xml"/><Relationship Id="rId16" Type="http://schemas.openxmlformats.org/officeDocument/2006/relationships/ctrlProp" Target="../ctrlProps/ctrlProp99.xml"/><Relationship Id="rId29" Type="http://schemas.openxmlformats.org/officeDocument/2006/relationships/ctrlProp" Target="../ctrlProps/ctrlProp112.xml"/><Relationship Id="rId11" Type="http://schemas.openxmlformats.org/officeDocument/2006/relationships/ctrlProp" Target="../ctrlProps/ctrlProp94.xml"/><Relationship Id="rId24" Type="http://schemas.openxmlformats.org/officeDocument/2006/relationships/ctrlProp" Target="../ctrlProps/ctrlProp107.xml"/><Relationship Id="rId32" Type="http://schemas.openxmlformats.org/officeDocument/2006/relationships/ctrlProp" Target="../ctrlProps/ctrlProp115.xml"/><Relationship Id="rId37" Type="http://schemas.openxmlformats.org/officeDocument/2006/relationships/ctrlProp" Target="../ctrlProps/ctrlProp120.xml"/><Relationship Id="rId40" Type="http://schemas.openxmlformats.org/officeDocument/2006/relationships/ctrlProp" Target="../ctrlProps/ctrlProp123.xml"/><Relationship Id="rId45" Type="http://schemas.openxmlformats.org/officeDocument/2006/relationships/ctrlProp" Target="../ctrlProps/ctrlProp128.xml"/><Relationship Id="rId53" Type="http://schemas.openxmlformats.org/officeDocument/2006/relationships/ctrlProp" Target="../ctrlProps/ctrlProp136.xml"/><Relationship Id="rId58" Type="http://schemas.openxmlformats.org/officeDocument/2006/relationships/ctrlProp" Target="../ctrlProps/ctrlProp141.xml"/><Relationship Id="rId66" Type="http://schemas.openxmlformats.org/officeDocument/2006/relationships/ctrlProp" Target="../ctrlProps/ctrlProp149.xml"/><Relationship Id="rId74" Type="http://schemas.openxmlformats.org/officeDocument/2006/relationships/ctrlProp" Target="../ctrlProps/ctrlProp157.xml"/><Relationship Id="rId79" Type="http://schemas.openxmlformats.org/officeDocument/2006/relationships/ctrlProp" Target="../ctrlProps/ctrlProp162.xml"/><Relationship Id="rId5" Type="http://schemas.openxmlformats.org/officeDocument/2006/relationships/ctrlProp" Target="../ctrlProps/ctrlProp88.xml"/><Relationship Id="rId61" Type="http://schemas.openxmlformats.org/officeDocument/2006/relationships/ctrlProp" Target="../ctrlProps/ctrlProp144.xml"/><Relationship Id="rId82" Type="http://schemas.openxmlformats.org/officeDocument/2006/relationships/ctrlProp" Target="../ctrlProps/ctrlProp165.xml"/><Relationship Id="rId10" Type="http://schemas.openxmlformats.org/officeDocument/2006/relationships/ctrlProp" Target="../ctrlProps/ctrlProp93.xml"/><Relationship Id="rId19" Type="http://schemas.openxmlformats.org/officeDocument/2006/relationships/ctrlProp" Target="../ctrlProps/ctrlProp102.xml"/><Relationship Id="rId31" Type="http://schemas.openxmlformats.org/officeDocument/2006/relationships/ctrlProp" Target="../ctrlProps/ctrlProp114.xml"/><Relationship Id="rId44" Type="http://schemas.openxmlformats.org/officeDocument/2006/relationships/ctrlProp" Target="../ctrlProps/ctrlProp127.xml"/><Relationship Id="rId52" Type="http://schemas.openxmlformats.org/officeDocument/2006/relationships/ctrlProp" Target="../ctrlProps/ctrlProp135.xml"/><Relationship Id="rId60" Type="http://schemas.openxmlformats.org/officeDocument/2006/relationships/ctrlProp" Target="../ctrlProps/ctrlProp143.xml"/><Relationship Id="rId65" Type="http://schemas.openxmlformats.org/officeDocument/2006/relationships/ctrlProp" Target="../ctrlProps/ctrlProp148.xml"/><Relationship Id="rId73" Type="http://schemas.openxmlformats.org/officeDocument/2006/relationships/ctrlProp" Target="../ctrlProps/ctrlProp156.xml"/><Relationship Id="rId78" Type="http://schemas.openxmlformats.org/officeDocument/2006/relationships/ctrlProp" Target="../ctrlProps/ctrlProp161.xml"/><Relationship Id="rId81" Type="http://schemas.openxmlformats.org/officeDocument/2006/relationships/ctrlProp" Target="../ctrlProps/ctrlProp164.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 Id="rId22" Type="http://schemas.openxmlformats.org/officeDocument/2006/relationships/ctrlProp" Target="../ctrlProps/ctrlProp105.xml"/><Relationship Id="rId27" Type="http://schemas.openxmlformats.org/officeDocument/2006/relationships/ctrlProp" Target="../ctrlProps/ctrlProp110.xml"/><Relationship Id="rId30" Type="http://schemas.openxmlformats.org/officeDocument/2006/relationships/ctrlProp" Target="../ctrlProps/ctrlProp113.xml"/><Relationship Id="rId35" Type="http://schemas.openxmlformats.org/officeDocument/2006/relationships/ctrlProp" Target="../ctrlProps/ctrlProp118.xml"/><Relationship Id="rId43" Type="http://schemas.openxmlformats.org/officeDocument/2006/relationships/ctrlProp" Target="../ctrlProps/ctrlProp126.xml"/><Relationship Id="rId48" Type="http://schemas.openxmlformats.org/officeDocument/2006/relationships/ctrlProp" Target="../ctrlProps/ctrlProp131.xml"/><Relationship Id="rId56" Type="http://schemas.openxmlformats.org/officeDocument/2006/relationships/ctrlProp" Target="../ctrlProps/ctrlProp139.xml"/><Relationship Id="rId64" Type="http://schemas.openxmlformats.org/officeDocument/2006/relationships/ctrlProp" Target="../ctrlProps/ctrlProp147.xml"/><Relationship Id="rId69" Type="http://schemas.openxmlformats.org/officeDocument/2006/relationships/ctrlProp" Target="../ctrlProps/ctrlProp152.xml"/><Relationship Id="rId77" Type="http://schemas.openxmlformats.org/officeDocument/2006/relationships/ctrlProp" Target="../ctrlProps/ctrlProp160.xml"/><Relationship Id="rId8" Type="http://schemas.openxmlformats.org/officeDocument/2006/relationships/ctrlProp" Target="../ctrlProps/ctrlProp91.xml"/><Relationship Id="rId51" Type="http://schemas.openxmlformats.org/officeDocument/2006/relationships/ctrlProp" Target="../ctrlProps/ctrlProp134.xml"/><Relationship Id="rId72" Type="http://schemas.openxmlformats.org/officeDocument/2006/relationships/ctrlProp" Target="../ctrlProps/ctrlProp155.xml"/><Relationship Id="rId80" Type="http://schemas.openxmlformats.org/officeDocument/2006/relationships/ctrlProp" Target="../ctrlProps/ctrlProp163.xml"/><Relationship Id="rId3" Type="http://schemas.openxmlformats.org/officeDocument/2006/relationships/vmlDrawing" Target="../drawings/vmlDrawing2.vml"/><Relationship Id="rId12" Type="http://schemas.openxmlformats.org/officeDocument/2006/relationships/ctrlProp" Target="../ctrlProps/ctrlProp95.xml"/><Relationship Id="rId17" Type="http://schemas.openxmlformats.org/officeDocument/2006/relationships/ctrlProp" Target="../ctrlProps/ctrlProp100.xml"/><Relationship Id="rId25" Type="http://schemas.openxmlformats.org/officeDocument/2006/relationships/ctrlProp" Target="../ctrlProps/ctrlProp108.xml"/><Relationship Id="rId33" Type="http://schemas.openxmlformats.org/officeDocument/2006/relationships/ctrlProp" Target="../ctrlProps/ctrlProp116.xml"/><Relationship Id="rId38" Type="http://schemas.openxmlformats.org/officeDocument/2006/relationships/ctrlProp" Target="../ctrlProps/ctrlProp121.xml"/><Relationship Id="rId46" Type="http://schemas.openxmlformats.org/officeDocument/2006/relationships/ctrlProp" Target="../ctrlProps/ctrlProp129.xml"/><Relationship Id="rId59" Type="http://schemas.openxmlformats.org/officeDocument/2006/relationships/ctrlProp" Target="../ctrlProps/ctrlProp142.xml"/><Relationship Id="rId67" Type="http://schemas.openxmlformats.org/officeDocument/2006/relationships/ctrlProp" Target="../ctrlProps/ctrlProp150.xml"/><Relationship Id="rId20" Type="http://schemas.openxmlformats.org/officeDocument/2006/relationships/ctrlProp" Target="../ctrlProps/ctrlProp103.xml"/><Relationship Id="rId41" Type="http://schemas.openxmlformats.org/officeDocument/2006/relationships/ctrlProp" Target="../ctrlProps/ctrlProp124.xml"/><Relationship Id="rId54" Type="http://schemas.openxmlformats.org/officeDocument/2006/relationships/ctrlProp" Target="../ctrlProps/ctrlProp137.xml"/><Relationship Id="rId62" Type="http://schemas.openxmlformats.org/officeDocument/2006/relationships/ctrlProp" Target="../ctrlProps/ctrlProp145.xml"/><Relationship Id="rId70" Type="http://schemas.openxmlformats.org/officeDocument/2006/relationships/ctrlProp" Target="../ctrlProps/ctrlProp153.xml"/><Relationship Id="rId75" Type="http://schemas.openxmlformats.org/officeDocument/2006/relationships/ctrlProp" Target="../ctrlProps/ctrlProp158.xml"/><Relationship Id="rId83" Type="http://schemas.openxmlformats.org/officeDocument/2006/relationships/ctrlProp" Target="../ctrlProps/ctrlProp166.xml"/><Relationship Id="rId1" Type="http://schemas.openxmlformats.org/officeDocument/2006/relationships/printerSettings" Target="../printerSettings/printerSettings4.bin"/><Relationship Id="rId6" Type="http://schemas.openxmlformats.org/officeDocument/2006/relationships/ctrlProp" Target="../ctrlProps/ctrlProp89.xml"/><Relationship Id="rId15" Type="http://schemas.openxmlformats.org/officeDocument/2006/relationships/ctrlProp" Target="../ctrlProps/ctrlProp98.xml"/><Relationship Id="rId23" Type="http://schemas.openxmlformats.org/officeDocument/2006/relationships/ctrlProp" Target="../ctrlProps/ctrlProp106.xml"/><Relationship Id="rId28" Type="http://schemas.openxmlformats.org/officeDocument/2006/relationships/ctrlProp" Target="../ctrlProps/ctrlProp111.xml"/><Relationship Id="rId36" Type="http://schemas.openxmlformats.org/officeDocument/2006/relationships/ctrlProp" Target="../ctrlProps/ctrlProp119.xml"/><Relationship Id="rId49" Type="http://schemas.openxmlformats.org/officeDocument/2006/relationships/ctrlProp" Target="../ctrlProps/ctrlProp132.xml"/><Relationship Id="rId57" Type="http://schemas.openxmlformats.org/officeDocument/2006/relationships/ctrlProp" Target="../ctrlProps/ctrlProp14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BH34"/>
  <sheetViews>
    <sheetView tabSelected="1" view="pageBreakPreview" zoomScale="85" zoomScaleNormal="100" zoomScaleSheetLayoutView="85" workbookViewId="0">
      <selection activeCell="H30" sqref="H30:BA31"/>
    </sheetView>
  </sheetViews>
  <sheetFormatPr defaultRowHeight="14.25" x14ac:dyDescent="0.15"/>
  <cols>
    <col min="1" max="1" width="1.125" style="1" customWidth="1"/>
    <col min="2" max="8" width="1.875" style="1" customWidth="1"/>
    <col min="9" max="10" width="2" style="1" customWidth="1"/>
    <col min="11" max="12" width="1.875" style="1" customWidth="1"/>
    <col min="13" max="13" width="2.5" style="1" customWidth="1"/>
    <col min="14" max="27" width="1.875" style="1" customWidth="1"/>
    <col min="28" max="28" width="2.625" style="1" customWidth="1"/>
    <col min="29" max="33" width="1.875" style="1" customWidth="1"/>
    <col min="34" max="38" width="1.625" style="1" customWidth="1"/>
    <col min="39" max="42" width="1.875" style="1" customWidth="1"/>
    <col min="43" max="50" width="1.625" style="1" customWidth="1"/>
    <col min="51" max="53" width="2.25" style="1" customWidth="1"/>
    <col min="54" max="54" width="1.125" style="1" customWidth="1"/>
    <col min="55" max="55" width="1.875" style="1" customWidth="1"/>
    <col min="56" max="16384" width="9" style="1"/>
  </cols>
  <sheetData>
    <row r="1" spans="2:54" ht="3" customHeight="1" x14ac:dyDescent="0.15"/>
    <row r="2" spans="2:54" ht="14.25" customHeight="1" x14ac:dyDescent="0.15">
      <c r="B2" s="151" t="s">
        <v>4</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t="s">
        <v>282</v>
      </c>
      <c r="AH2" s="151"/>
      <c r="AI2" s="151"/>
      <c r="AJ2" s="151"/>
      <c r="AK2" s="151"/>
      <c r="AL2" s="151"/>
      <c r="AM2" s="151"/>
      <c r="AN2" s="151"/>
      <c r="AO2" s="151"/>
      <c r="AP2" s="151"/>
      <c r="AQ2" s="151"/>
      <c r="AR2" s="151"/>
      <c r="AS2" s="151"/>
      <c r="AT2" s="151"/>
      <c r="AU2" s="151"/>
      <c r="AV2" s="151"/>
      <c r="AW2" s="151"/>
      <c r="AX2" s="151"/>
      <c r="AY2" s="163">
        <v>-1</v>
      </c>
      <c r="AZ2" s="163"/>
      <c r="BA2" s="163"/>
    </row>
    <row r="3" spans="2:54" ht="10.5" customHeight="1" thickBot="1" x14ac:dyDescent="0.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63"/>
      <c r="AZ3" s="163"/>
      <c r="BA3" s="163"/>
    </row>
    <row r="4" spans="2:54" x14ac:dyDescent="0.15">
      <c r="B4" s="164" t="s">
        <v>3</v>
      </c>
      <c r="C4" s="165"/>
      <c r="D4" s="165"/>
      <c r="E4" s="166"/>
      <c r="F4" s="170"/>
      <c r="G4" s="171"/>
      <c r="H4" s="171"/>
      <c r="I4" s="171"/>
      <c r="J4" s="171"/>
      <c r="K4" s="171"/>
      <c r="L4" s="171"/>
      <c r="M4" s="171"/>
      <c r="N4" s="171"/>
      <c r="O4" s="171"/>
      <c r="P4" s="171"/>
      <c r="Q4" s="171"/>
      <c r="R4" s="171"/>
      <c r="S4" s="171"/>
      <c r="T4" s="171"/>
      <c r="U4" s="171"/>
      <c r="V4" s="171"/>
      <c r="W4" s="171"/>
      <c r="X4" s="171"/>
      <c r="Y4" s="171"/>
      <c r="Z4" s="171"/>
      <c r="AA4" s="171"/>
      <c r="AB4" s="172"/>
      <c r="AC4" s="106"/>
      <c r="AD4" s="99" t="s">
        <v>12</v>
      </c>
      <c r="AE4" s="99"/>
      <c r="AF4" s="100"/>
      <c r="AG4" s="101"/>
      <c r="AH4" s="176"/>
      <c r="AI4" s="176"/>
      <c r="AJ4" s="176"/>
      <c r="AK4" s="176"/>
      <c r="AL4" s="176"/>
      <c r="AM4" s="176"/>
      <c r="AN4" s="176"/>
      <c r="AO4" s="102" t="s">
        <v>15</v>
      </c>
      <c r="AP4" s="103"/>
      <c r="AQ4" s="99"/>
      <c r="AR4" s="104"/>
      <c r="AS4" s="104"/>
      <c r="AT4" s="105"/>
      <c r="AU4" s="176"/>
      <c r="AV4" s="176"/>
      <c r="AW4" s="176"/>
      <c r="AX4" s="176"/>
      <c r="AY4" s="176"/>
      <c r="AZ4" s="176"/>
      <c r="BA4" s="177"/>
      <c r="BB4" s="75"/>
    </row>
    <row r="5" spans="2:54" ht="16.5" customHeight="1" thickBot="1" x14ac:dyDescent="0.2">
      <c r="B5" s="167"/>
      <c r="C5" s="168"/>
      <c r="D5" s="168"/>
      <c r="E5" s="169"/>
      <c r="F5" s="173"/>
      <c r="G5" s="174"/>
      <c r="H5" s="174"/>
      <c r="I5" s="174"/>
      <c r="J5" s="174"/>
      <c r="K5" s="174"/>
      <c r="L5" s="174"/>
      <c r="M5" s="174"/>
      <c r="N5" s="174"/>
      <c r="O5" s="174"/>
      <c r="P5" s="174"/>
      <c r="Q5" s="174"/>
      <c r="R5" s="174"/>
      <c r="S5" s="174"/>
      <c r="T5" s="174"/>
      <c r="U5" s="174"/>
      <c r="V5" s="174"/>
      <c r="W5" s="174"/>
      <c r="X5" s="174"/>
      <c r="Y5" s="174"/>
      <c r="Z5" s="174"/>
      <c r="AA5" s="174"/>
      <c r="AB5" s="175"/>
      <c r="AC5" s="181" t="s">
        <v>2</v>
      </c>
      <c r="AD5" s="181"/>
      <c r="AE5" s="181"/>
      <c r="AF5" s="181"/>
      <c r="AG5" s="182"/>
      <c r="AH5" s="178"/>
      <c r="AI5" s="179"/>
      <c r="AJ5" s="179"/>
      <c r="AK5" s="179"/>
      <c r="AL5" s="179"/>
      <c r="AM5" s="179"/>
      <c r="AN5" s="179"/>
      <c r="AO5" s="179"/>
      <c r="AP5" s="179"/>
      <c r="AQ5" s="179"/>
      <c r="AR5" s="179"/>
      <c r="AS5" s="179"/>
      <c r="AT5" s="179"/>
      <c r="AU5" s="179"/>
      <c r="AV5" s="179"/>
      <c r="AW5" s="179"/>
      <c r="AX5" s="179"/>
      <c r="AY5" s="179"/>
      <c r="AZ5" s="179"/>
      <c r="BA5" s="180"/>
    </row>
    <row r="6" spans="2:54" ht="21" customHeight="1" x14ac:dyDescent="0.15">
      <c r="B6" s="152" t="s">
        <v>256</v>
      </c>
      <c r="C6" s="153"/>
      <c r="D6" s="153"/>
      <c r="E6" s="154"/>
      <c r="F6" s="155" t="s">
        <v>193</v>
      </c>
      <c r="G6" s="156"/>
      <c r="H6" s="157"/>
      <c r="I6" s="157"/>
      <c r="J6" s="157"/>
      <c r="K6" s="157"/>
      <c r="L6" s="157"/>
      <c r="M6" s="158"/>
      <c r="N6" s="155" t="s">
        <v>257</v>
      </c>
      <c r="O6" s="159"/>
      <c r="P6" s="156"/>
      <c r="Q6" s="160"/>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2"/>
    </row>
    <row r="7" spans="2:54" ht="20.100000000000001" customHeight="1" x14ac:dyDescent="0.15">
      <c r="B7" s="301" t="s">
        <v>252</v>
      </c>
      <c r="C7" s="302"/>
      <c r="D7" s="302"/>
      <c r="E7" s="303"/>
      <c r="F7" s="211"/>
      <c r="G7" s="212"/>
      <c r="H7" s="212"/>
      <c r="I7" s="212"/>
      <c r="J7" s="212"/>
      <c r="K7" s="212"/>
      <c r="L7" s="212"/>
      <c r="M7" s="212"/>
      <c r="N7" s="212"/>
      <c r="O7" s="212"/>
      <c r="P7" s="212"/>
      <c r="Q7" s="212"/>
      <c r="R7" s="212"/>
      <c r="S7" s="213"/>
      <c r="T7" s="203" t="s">
        <v>0</v>
      </c>
      <c r="U7" s="204"/>
      <c r="V7" s="204"/>
      <c r="W7" s="204"/>
      <c r="X7" s="205"/>
      <c r="Y7" s="309"/>
      <c r="Z7" s="310"/>
      <c r="AA7" s="310"/>
      <c r="AB7" s="307" t="s">
        <v>190</v>
      </c>
      <c r="AC7" s="203" t="s">
        <v>1</v>
      </c>
      <c r="AD7" s="204"/>
      <c r="AE7" s="204"/>
      <c r="AF7" s="205"/>
      <c r="AG7" s="209"/>
      <c r="AH7" s="209"/>
      <c r="AI7" s="209"/>
      <c r="AJ7" s="209"/>
      <c r="AK7" s="221" t="s">
        <v>188</v>
      </c>
      <c r="AL7" s="222"/>
      <c r="AM7" s="189" t="s">
        <v>253</v>
      </c>
      <c r="AN7" s="190"/>
      <c r="AO7" s="190"/>
      <c r="AP7" s="190"/>
      <c r="AQ7" s="217"/>
      <c r="AR7" s="218"/>
      <c r="AS7" s="218"/>
      <c r="AT7" s="218"/>
      <c r="AU7" s="218"/>
      <c r="AV7" s="218"/>
      <c r="AW7" s="218"/>
      <c r="AX7" s="218"/>
      <c r="AY7" s="218"/>
      <c r="AZ7" s="218"/>
      <c r="BA7" s="219"/>
    </row>
    <row r="8" spans="2:54" ht="20.100000000000001" customHeight="1" x14ac:dyDescent="0.15">
      <c r="B8" s="304"/>
      <c r="C8" s="305"/>
      <c r="D8" s="305"/>
      <c r="E8" s="306"/>
      <c r="F8" s="214"/>
      <c r="G8" s="215"/>
      <c r="H8" s="215"/>
      <c r="I8" s="215"/>
      <c r="J8" s="215"/>
      <c r="K8" s="215"/>
      <c r="L8" s="215"/>
      <c r="M8" s="215"/>
      <c r="N8" s="215"/>
      <c r="O8" s="215"/>
      <c r="P8" s="215"/>
      <c r="Q8" s="215"/>
      <c r="R8" s="215"/>
      <c r="S8" s="216"/>
      <c r="T8" s="206"/>
      <c r="U8" s="207"/>
      <c r="V8" s="207"/>
      <c r="W8" s="207"/>
      <c r="X8" s="208"/>
      <c r="Y8" s="311"/>
      <c r="Z8" s="312"/>
      <c r="AA8" s="312"/>
      <c r="AB8" s="308"/>
      <c r="AC8" s="206"/>
      <c r="AD8" s="207"/>
      <c r="AE8" s="207"/>
      <c r="AF8" s="208"/>
      <c r="AG8" s="210"/>
      <c r="AH8" s="210"/>
      <c r="AI8" s="210"/>
      <c r="AJ8" s="210"/>
      <c r="AK8" s="223"/>
      <c r="AL8" s="224"/>
      <c r="AM8" s="192"/>
      <c r="AN8" s="193"/>
      <c r="AO8" s="193"/>
      <c r="AP8" s="193"/>
      <c r="AQ8" s="214"/>
      <c r="AR8" s="215"/>
      <c r="AS8" s="215"/>
      <c r="AT8" s="215"/>
      <c r="AU8" s="215"/>
      <c r="AV8" s="215"/>
      <c r="AW8" s="215"/>
      <c r="AX8" s="215"/>
      <c r="AY8" s="215"/>
      <c r="AZ8" s="215"/>
      <c r="BA8" s="216"/>
    </row>
    <row r="9" spans="2:54" s="2" customFormat="1" ht="39.75" customHeight="1" x14ac:dyDescent="0.15">
      <c r="B9" s="294" t="s">
        <v>199</v>
      </c>
      <c r="C9" s="294"/>
      <c r="D9" s="294"/>
      <c r="E9" s="294"/>
      <c r="F9" s="201"/>
      <c r="G9" s="201"/>
      <c r="H9" s="201"/>
      <c r="I9" s="201"/>
      <c r="J9" s="201"/>
      <c r="K9" s="201"/>
      <c r="L9" s="201"/>
      <c r="M9" s="201"/>
      <c r="N9" s="201"/>
      <c r="O9" s="201"/>
      <c r="P9" s="201"/>
      <c r="Q9" s="201"/>
      <c r="R9" s="201"/>
      <c r="S9" s="201"/>
      <c r="T9" s="201"/>
      <c r="U9" s="201"/>
      <c r="V9" s="201"/>
      <c r="W9" s="201"/>
      <c r="X9" s="201"/>
      <c r="Y9" s="201"/>
      <c r="Z9" s="201"/>
      <c r="AA9" s="201"/>
      <c r="AB9" s="202"/>
      <c r="AC9" s="256" t="s">
        <v>189</v>
      </c>
      <c r="AD9" s="257"/>
      <c r="AE9" s="258"/>
      <c r="AF9" s="259"/>
      <c r="AG9" s="260"/>
      <c r="AH9" s="260"/>
      <c r="AI9" s="260"/>
      <c r="AJ9" s="260"/>
      <c r="AK9" s="260"/>
      <c r="AL9" s="260"/>
      <c r="AM9" s="260"/>
      <c r="AN9" s="260"/>
      <c r="AO9" s="260"/>
      <c r="AP9" s="260"/>
      <c r="AQ9" s="260"/>
      <c r="AR9" s="260"/>
      <c r="AS9" s="260"/>
      <c r="AT9" s="260"/>
      <c r="AU9" s="260"/>
      <c r="AV9" s="260"/>
      <c r="AW9" s="260"/>
      <c r="AX9" s="260"/>
      <c r="AY9" s="260"/>
      <c r="AZ9" s="260"/>
      <c r="BA9" s="261"/>
    </row>
    <row r="10" spans="2:54" s="2" customFormat="1" ht="26.25" customHeight="1" x14ac:dyDescent="0.15">
      <c r="B10" s="203" t="s">
        <v>223</v>
      </c>
      <c r="C10" s="204"/>
      <c r="D10" s="204"/>
      <c r="E10" s="205"/>
      <c r="F10" s="226"/>
      <c r="G10" s="227"/>
      <c r="H10" s="227"/>
      <c r="I10" s="227"/>
      <c r="J10" s="227"/>
      <c r="K10" s="227"/>
      <c r="L10" s="227"/>
      <c r="M10" s="227"/>
      <c r="N10" s="228"/>
      <c r="O10" s="189" t="s">
        <v>202</v>
      </c>
      <c r="P10" s="190"/>
      <c r="Q10" s="190"/>
      <c r="R10" s="190"/>
      <c r="S10" s="191"/>
      <c r="T10" s="195"/>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7"/>
    </row>
    <row r="11" spans="2:54" s="2" customFormat="1" ht="26.25" customHeight="1" x14ac:dyDescent="0.15">
      <c r="B11" s="206"/>
      <c r="C11" s="207"/>
      <c r="D11" s="207"/>
      <c r="E11" s="208"/>
      <c r="F11" s="229"/>
      <c r="G11" s="230"/>
      <c r="H11" s="230"/>
      <c r="I11" s="230"/>
      <c r="J11" s="230"/>
      <c r="K11" s="230"/>
      <c r="L11" s="230"/>
      <c r="M11" s="230"/>
      <c r="N11" s="231"/>
      <c r="O11" s="192"/>
      <c r="P11" s="193"/>
      <c r="Q11" s="193"/>
      <c r="R11" s="193"/>
      <c r="S11" s="194"/>
      <c r="T11" s="198"/>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200"/>
    </row>
    <row r="12" spans="2:54" ht="52.5" customHeight="1" x14ac:dyDescent="0.15">
      <c r="B12" s="274" t="s">
        <v>198</v>
      </c>
      <c r="C12" s="274"/>
      <c r="D12" s="274"/>
      <c r="E12" s="274"/>
      <c r="F12" s="183" t="s">
        <v>248</v>
      </c>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5"/>
    </row>
    <row r="13" spans="2:54" ht="52.5" customHeight="1" x14ac:dyDescent="0.15">
      <c r="B13" s="274"/>
      <c r="C13" s="274"/>
      <c r="D13" s="274"/>
      <c r="E13" s="274"/>
      <c r="F13" s="186"/>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8"/>
    </row>
    <row r="14" spans="2:54" ht="25.5" customHeight="1" x14ac:dyDescent="0.15">
      <c r="B14" s="275" t="s">
        <v>194</v>
      </c>
      <c r="C14" s="276"/>
      <c r="D14" s="276"/>
      <c r="E14" s="277"/>
      <c r="F14" s="243">
        <v>1</v>
      </c>
      <c r="G14" s="226"/>
      <c r="H14" s="227"/>
      <c r="I14" s="227"/>
      <c r="J14" s="227"/>
      <c r="K14" s="227"/>
      <c r="L14" s="227"/>
      <c r="M14" s="227"/>
      <c r="N14" s="228"/>
      <c r="O14" s="244" t="s">
        <v>5</v>
      </c>
      <c r="P14" s="244"/>
      <c r="Q14" s="244"/>
      <c r="R14" s="183" t="s">
        <v>249</v>
      </c>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5"/>
    </row>
    <row r="15" spans="2:54" ht="25.5" customHeight="1" x14ac:dyDescent="0.15">
      <c r="B15" s="278"/>
      <c r="C15" s="279"/>
      <c r="D15" s="279"/>
      <c r="E15" s="280"/>
      <c r="F15" s="243"/>
      <c r="G15" s="229"/>
      <c r="H15" s="230"/>
      <c r="I15" s="230"/>
      <c r="J15" s="230"/>
      <c r="K15" s="230"/>
      <c r="L15" s="230"/>
      <c r="M15" s="230"/>
      <c r="N15" s="231"/>
      <c r="O15" s="244"/>
      <c r="P15" s="244"/>
      <c r="Q15" s="244"/>
      <c r="R15" s="245"/>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7"/>
    </row>
    <row r="16" spans="2:54" ht="25.5" customHeight="1" x14ac:dyDescent="0.15">
      <c r="B16" s="278"/>
      <c r="C16" s="279"/>
      <c r="D16" s="279"/>
      <c r="E16" s="280"/>
      <c r="F16" s="243">
        <v>2</v>
      </c>
      <c r="G16" s="226"/>
      <c r="H16" s="227"/>
      <c r="I16" s="227"/>
      <c r="J16" s="227"/>
      <c r="K16" s="227"/>
      <c r="L16" s="227"/>
      <c r="M16" s="227"/>
      <c r="N16" s="228"/>
      <c r="O16" s="244"/>
      <c r="P16" s="244"/>
      <c r="Q16" s="244"/>
      <c r="R16" s="245"/>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7"/>
    </row>
    <row r="17" spans="2:53" ht="25.5" customHeight="1" x14ac:dyDescent="0.15">
      <c r="B17" s="281"/>
      <c r="C17" s="282"/>
      <c r="D17" s="282"/>
      <c r="E17" s="283"/>
      <c r="F17" s="243"/>
      <c r="G17" s="229"/>
      <c r="H17" s="230"/>
      <c r="I17" s="230"/>
      <c r="J17" s="230"/>
      <c r="K17" s="230"/>
      <c r="L17" s="230"/>
      <c r="M17" s="230"/>
      <c r="N17" s="231"/>
      <c r="O17" s="244"/>
      <c r="P17" s="244"/>
      <c r="Q17" s="244"/>
      <c r="R17" s="186"/>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8"/>
    </row>
    <row r="18" spans="2:53" ht="30.75" customHeight="1" x14ac:dyDescent="0.15">
      <c r="B18" s="284" t="s">
        <v>201</v>
      </c>
      <c r="C18" s="285"/>
      <c r="D18" s="285"/>
      <c r="E18" s="285"/>
      <c r="F18" s="285"/>
      <c r="G18" s="285"/>
      <c r="H18" s="285"/>
      <c r="I18" s="183"/>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5"/>
    </row>
    <row r="19" spans="2:53" ht="30.75" customHeight="1" x14ac:dyDescent="0.15">
      <c r="B19" s="286"/>
      <c r="C19" s="287"/>
      <c r="D19" s="287"/>
      <c r="E19" s="287"/>
      <c r="F19" s="287"/>
      <c r="G19" s="287"/>
      <c r="H19" s="287"/>
      <c r="I19" s="186"/>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8"/>
    </row>
    <row r="20" spans="2:53" ht="30.75" customHeight="1" x14ac:dyDescent="0.15">
      <c r="B20" s="189" t="s">
        <v>197</v>
      </c>
      <c r="C20" s="190"/>
      <c r="D20" s="190"/>
      <c r="E20" s="190"/>
      <c r="F20" s="190"/>
      <c r="G20" s="190"/>
      <c r="H20" s="190"/>
      <c r="I20" s="183"/>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5"/>
    </row>
    <row r="21" spans="2:53" ht="30.75" customHeight="1" x14ac:dyDescent="0.15">
      <c r="B21" s="192"/>
      <c r="C21" s="193"/>
      <c r="D21" s="193"/>
      <c r="E21" s="193"/>
      <c r="F21" s="193"/>
      <c r="G21" s="193"/>
      <c r="H21" s="193"/>
      <c r="I21" s="186"/>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8"/>
    </row>
    <row r="22" spans="2:53" ht="22.5" customHeight="1" x14ac:dyDescent="0.15">
      <c r="B22" s="189" t="s">
        <v>6</v>
      </c>
      <c r="C22" s="190"/>
      <c r="D22" s="190"/>
      <c r="E22" s="190"/>
      <c r="F22" s="190"/>
      <c r="G22" s="190"/>
      <c r="H22" s="190"/>
      <c r="I22" s="226"/>
      <c r="J22" s="227"/>
      <c r="K22" s="227"/>
      <c r="L22" s="227"/>
      <c r="M22" s="227"/>
      <c r="N22" s="227"/>
      <c r="O22" s="227"/>
      <c r="P22" s="227"/>
      <c r="Q22" s="203" t="s">
        <v>5</v>
      </c>
      <c r="R22" s="204"/>
      <c r="S22" s="204"/>
      <c r="T22" s="204"/>
      <c r="U22" s="204"/>
      <c r="V22" s="204"/>
      <c r="W22" s="204"/>
      <c r="X22" s="20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row>
    <row r="23" spans="2:53" ht="22.5" customHeight="1" x14ac:dyDescent="0.15">
      <c r="B23" s="192"/>
      <c r="C23" s="193"/>
      <c r="D23" s="193"/>
      <c r="E23" s="193"/>
      <c r="F23" s="193"/>
      <c r="G23" s="193"/>
      <c r="H23" s="193"/>
      <c r="I23" s="229"/>
      <c r="J23" s="230"/>
      <c r="K23" s="230"/>
      <c r="L23" s="230"/>
      <c r="M23" s="230"/>
      <c r="N23" s="230"/>
      <c r="O23" s="230"/>
      <c r="P23" s="230"/>
      <c r="Q23" s="206"/>
      <c r="R23" s="207"/>
      <c r="S23" s="207"/>
      <c r="T23" s="207"/>
      <c r="U23" s="207"/>
      <c r="V23" s="207"/>
      <c r="W23" s="207"/>
      <c r="X23" s="208"/>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row>
    <row r="24" spans="2:53" ht="15" customHeight="1" x14ac:dyDescent="0.15">
      <c r="B24" s="189" t="s">
        <v>7</v>
      </c>
      <c r="C24" s="190"/>
      <c r="D24" s="190"/>
      <c r="E24" s="190"/>
      <c r="F24" s="190"/>
      <c r="G24" s="190"/>
      <c r="H24" s="190"/>
      <c r="I24" s="226"/>
      <c r="J24" s="227"/>
      <c r="K24" s="227"/>
      <c r="L24" s="227"/>
      <c r="M24" s="227"/>
      <c r="N24" s="227"/>
      <c r="O24" s="227"/>
      <c r="P24" s="228"/>
      <c r="Q24" s="189" t="s">
        <v>203</v>
      </c>
      <c r="R24" s="204"/>
      <c r="S24" s="204"/>
      <c r="T24" s="204"/>
      <c r="U24" s="204"/>
      <c r="V24" s="204"/>
      <c r="W24" s="204"/>
      <c r="X24" s="205"/>
      <c r="Y24" s="226"/>
      <c r="Z24" s="227"/>
      <c r="AA24" s="227"/>
      <c r="AB24" s="227"/>
      <c r="AC24" s="227"/>
      <c r="AD24" s="227"/>
      <c r="AE24" s="227"/>
      <c r="AF24" s="227"/>
      <c r="AG24" s="203" t="s">
        <v>8</v>
      </c>
      <c r="AH24" s="204"/>
      <c r="AI24" s="204"/>
      <c r="AJ24" s="204"/>
      <c r="AK24" s="204"/>
      <c r="AL24" s="205"/>
      <c r="AM24" s="226"/>
      <c r="AN24" s="227"/>
      <c r="AO24" s="227"/>
      <c r="AP24" s="227"/>
      <c r="AQ24" s="227"/>
      <c r="AR24" s="227"/>
      <c r="AS24" s="227"/>
      <c r="AT24" s="227"/>
      <c r="AU24" s="227"/>
      <c r="AV24" s="227"/>
      <c r="AW24" s="227"/>
      <c r="AX24" s="227"/>
      <c r="AY24" s="227"/>
      <c r="AZ24" s="227"/>
      <c r="BA24" s="228"/>
    </row>
    <row r="25" spans="2:53" ht="15" customHeight="1" x14ac:dyDescent="0.15">
      <c r="B25" s="251"/>
      <c r="C25" s="252"/>
      <c r="D25" s="252"/>
      <c r="E25" s="252"/>
      <c r="F25" s="252"/>
      <c r="G25" s="252"/>
      <c r="H25" s="252"/>
      <c r="I25" s="253"/>
      <c r="J25" s="254"/>
      <c r="K25" s="254"/>
      <c r="L25" s="254"/>
      <c r="M25" s="254"/>
      <c r="N25" s="254"/>
      <c r="O25" s="254"/>
      <c r="P25" s="255"/>
      <c r="Q25" s="237"/>
      <c r="R25" s="232"/>
      <c r="S25" s="232"/>
      <c r="T25" s="232"/>
      <c r="U25" s="232"/>
      <c r="V25" s="232"/>
      <c r="W25" s="232"/>
      <c r="X25" s="233"/>
      <c r="Y25" s="253"/>
      <c r="Z25" s="254"/>
      <c r="AA25" s="254"/>
      <c r="AB25" s="254"/>
      <c r="AC25" s="254"/>
      <c r="AD25" s="254"/>
      <c r="AE25" s="254"/>
      <c r="AF25" s="254"/>
      <c r="AG25" s="237"/>
      <c r="AH25" s="232"/>
      <c r="AI25" s="232"/>
      <c r="AJ25" s="232"/>
      <c r="AK25" s="232"/>
      <c r="AL25" s="233"/>
      <c r="AM25" s="229"/>
      <c r="AN25" s="230"/>
      <c r="AO25" s="230"/>
      <c r="AP25" s="230"/>
      <c r="AQ25" s="230"/>
      <c r="AR25" s="230"/>
      <c r="AS25" s="230"/>
      <c r="AT25" s="230"/>
      <c r="AU25" s="230"/>
      <c r="AV25" s="230"/>
      <c r="AW25" s="230"/>
      <c r="AX25" s="230"/>
      <c r="AY25" s="230"/>
      <c r="AZ25" s="230"/>
      <c r="BA25" s="231"/>
    </row>
    <row r="26" spans="2:53" ht="31.5" customHeight="1" thickBot="1" x14ac:dyDescent="0.2">
      <c r="B26" s="189" t="s">
        <v>11</v>
      </c>
      <c r="C26" s="190"/>
      <c r="D26" s="190"/>
      <c r="E26" s="190"/>
      <c r="F26" s="190"/>
      <c r="G26" s="190"/>
      <c r="H26" s="190"/>
      <c r="I26" s="248"/>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50"/>
    </row>
    <row r="27" spans="2:53" ht="11.25" customHeight="1" x14ac:dyDescent="0.15">
      <c r="B27" s="80" t="s">
        <v>16</v>
      </c>
      <c r="C27" s="12"/>
      <c r="D27" s="12"/>
      <c r="E27" s="12"/>
      <c r="F27" s="12"/>
      <c r="G27" s="12"/>
      <c r="H27" s="12"/>
      <c r="I27" s="12"/>
      <c r="J27" s="12"/>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262" t="s">
        <v>14</v>
      </c>
      <c r="AK27" s="263"/>
      <c r="AL27" s="263"/>
      <c r="AM27" s="263"/>
      <c r="AN27" s="263"/>
      <c r="AO27" s="263"/>
      <c r="AP27" s="263"/>
      <c r="AQ27" s="264"/>
      <c r="AR27" s="265"/>
      <c r="AS27" s="266"/>
      <c r="AT27" s="266"/>
      <c r="AU27" s="266"/>
      <c r="AV27" s="266"/>
      <c r="AW27" s="266"/>
      <c r="AX27" s="266"/>
      <c r="AY27" s="266"/>
      <c r="AZ27" s="266"/>
      <c r="BA27" s="267"/>
    </row>
    <row r="28" spans="2:53" ht="15" customHeight="1" x14ac:dyDescent="0.15">
      <c r="B28" s="234" t="s">
        <v>200</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6"/>
    </row>
    <row r="29" spans="2:53" ht="24" customHeight="1" x14ac:dyDescent="0.15">
      <c r="B29" s="239" t="s">
        <v>192</v>
      </c>
      <c r="C29" s="207"/>
      <c r="D29" s="207"/>
      <c r="E29" s="207"/>
      <c r="F29" s="207"/>
      <c r="G29" s="208"/>
      <c r="H29" s="240"/>
      <c r="I29" s="241"/>
      <c r="J29" s="241"/>
      <c r="K29" s="241"/>
      <c r="L29" s="241"/>
      <c r="M29" s="241"/>
      <c r="N29" s="241"/>
      <c r="O29" s="241"/>
      <c r="P29" s="241"/>
      <c r="Q29" s="241"/>
      <c r="R29" s="242"/>
      <c r="S29" s="237" t="s">
        <v>191</v>
      </c>
      <c r="T29" s="232"/>
      <c r="U29" s="232"/>
      <c r="V29" s="232"/>
      <c r="W29" s="232"/>
      <c r="X29" s="233"/>
      <c r="Y29" s="238"/>
      <c r="Z29" s="238"/>
      <c r="AA29" s="238"/>
      <c r="AB29" s="238"/>
      <c r="AC29" s="238"/>
      <c r="AD29" s="238"/>
      <c r="AE29" s="238"/>
      <c r="AF29" s="238"/>
      <c r="AG29" s="238"/>
      <c r="AH29" s="238"/>
      <c r="AI29" s="238"/>
      <c r="AJ29" s="238"/>
      <c r="AK29" s="232" t="s">
        <v>195</v>
      </c>
      <c r="AL29" s="232"/>
      <c r="AM29" s="232"/>
      <c r="AN29" s="232"/>
      <c r="AO29" s="233"/>
      <c r="AP29" s="268"/>
      <c r="AQ29" s="269"/>
      <c r="AR29" s="269"/>
      <c r="AS29" s="269"/>
      <c r="AT29" s="269"/>
      <c r="AU29" s="269"/>
      <c r="AV29" s="269"/>
      <c r="AW29" s="269"/>
      <c r="AX29" s="269"/>
      <c r="AY29" s="269"/>
      <c r="AZ29" s="269"/>
      <c r="BA29" s="270"/>
    </row>
    <row r="30" spans="2:53" ht="75" customHeight="1" x14ac:dyDescent="0.15">
      <c r="B30" s="288" t="s">
        <v>13</v>
      </c>
      <c r="C30" s="289"/>
      <c r="D30" s="289"/>
      <c r="E30" s="289"/>
      <c r="F30" s="289"/>
      <c r="G30" s="290"/>
      <c r="H30" s="295" t="s">
        <v>309</v>
      </c>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7"/>
    </row>
    <row r="31" spans="2:53" ht="72.75" customHeight="1" x14ac:dyDescent="0.15">
      <c r="B31" s="291"/>
      <c r="C31" s="292"/>
      <c r="D31" s="292"/>
      <c r="E31" s="292"/>
      <c r="F31" s="292"/>
      <c r="G31" s="293"/>
      <c r="H31" s="298"/>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300"/>
    </row>
    <row r="32" spans="2:53" ht="18" customHeight="1" thickBot="1" x14ac:dyDescent="0.2">
      <c r="B32" s="271" t="s">
        <v>10</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3"/>
    </row>
    <row r="33" spans="55:60" ht="6" customHeight="1" x14ac:dyDescent="0.15"/>
    <row r="34" spans="55:60" x14ac:dyDescent="0.15">
      <c r="BC34" s="220"/>
      <c r="BD34" s="220"/>
      <c r="BE34" s="220"/>
      <c r="BG34" s="220"/>
      <c r="BH34" s="220"/>
    </row>
  </sheetData>
  <mergeCells count="73">
    <mergeCell ref="B7:E8"/>
    <mergeCell ref="AB7:AB8"/>
    <mergeCell ref="Y7:AA8"/>
    <mergeCell ref="T7:X8"/>
    <mergeCell ref="BG34:BH34"/>
    <mergeCell ref="AC9:AE9"/>
    <mergeCell ref="AF9:BA9"/>
    <mergeCell ref="AM24:BA25"/>
    <mergeCell ref="AJ27:AQ27"/>
    <mergeCell ref="AR27:BA27"/>
    <mergeCell ref="AP29:BA29"/>
    <mergeCell ref="I20:BA21"/>
    <mergeCell ref="B32:BA32"/>
    <mergeCell ref="B20:H21"/>
    <mergeCell ref="B12:E13"/>
    <mergeCell ref="B14:E17"/>
    <mergeCell ref="B18:H19"/>
    <mergeCell ref="B30:G31"/>
    <mergeCell ref="B9:E9"/>
    <mergeCell ref="H30:BA31"/>
    <mergeCell ref="B26:H26"/>
    <mergeCell ref="I26:BA26"/>
    <mergeCell ref="B24:H25"/>
    <mergeCell ref="I24:P25"/>
    <mergeCell ref="Q24:X25"/>
    <mergeCell ref="Y24:AF25"/>
    <mergeCell ref="AG24:AL25"/>
    <mergeCell ref="F14:F15"/>
    <mergeCell ref="F16:F17"/>
    <mergeCell ref="G14:N15"/>
    <mergeCell ref="O14:Q17"/>
    <mergeCell ref="R14:BA17"/>
    <mergeCell ref="G16:N17"/>
    <mergeCell ref="BC34:BE34"/>
    <mergeCell ref="AK7:AL8"/>
    <mergeCell ref="AM7:AP8"/>
    <mergeCell ref="Y22:BA23"/>
    <mergeCell ref="I18:BA19"/>
    <mergeCell ref="F10:N11"/>
    <mergeCell ref="AK29:AO29"/>
    <mergeCell ref="Q22:X23"/>
    <mergeCell ref="B22:H23"/>
    <mergeCell ref="I22:P23"/>
    <mergeCell ref="B10:E11"/>
    <mergeCell ref="B28:BA28"/>
    <mergeCell ref="S29:X29"/>
    <mergeCell ref="Y29:AJ29"/>
    <mergeCell ref="B29:G29"/>
    <mergeCell ref="H29:R29"/>
    <mergeCell ref="F12:BA13"/>
    <mergeCell ref="O10:S11"/>
    <mergeCell ref="T10:BA11"/>
    <mergeCell ref="F9:AB9"/>
    <mergeCell ref="AC7:AF8"/>
    <mergeCell ref="AG7:AJ8"/>
    <mergeCell ref="F7:S7"/>
    <mergeCell ref="F8:S8"/>
    <mergeCell ref="AQ7:BA7"/>
    <mergeCell ref="AQ8:BA8"/>
    <mergeCell ref="AG2:AX3"/>
    <mergeCell ref="B2:AF3"/>
    <mergeCell ref="B6:E6"/>
    <mergeCell ref="F6:G6"/>
    <mergeCell ref="H6:M6"/>
    <mergeCell ref="N6:P6"/>
    <mergeCell ref="Q6:BA6"/>
    <mergeCell ref="AY2:BA3"/>
    <mergeCell ref="B4:E5"/>
    <mergeCell ref="F4:AB5"/>
    <mergeCell ref="AH4:AN4"/>
    <mergeCell ref="AU4:BA4"/>
    <mergeCell ref="AH5:BA5"/>
    <mergeCell ref="AC5:AG5"/>
  </mergeCells>
  <phoneticPr fontId="1"/>
  <pageMargins left="0.62992125984251968" right="0.15748031496062992" top="0.47244094488188981" bottom="0.2362204724409449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W60"/>
  <sheetViews>
    <sheetView view="pageBreakPreview" zoomScaleNormal="100" zoomScaleSheetLayoutView="100" workbookViewId="0">
      <selection activeCell="AQ2" sqref="AQ2"/>
    </sheetView>
  </sheetViews>
  <sheetFormatPr defaultRowHeight="11.25" x14ac:dyDescent="0.15"/>
  <cols>
    <col min="1" max="1" width="9" style="21" customWidth="1"/>
    <col min="2" max="3" width="2.25" style="22" customWidth="1"/>
    <col min="4" max="5" width="2.125" style="22" customWidth="1"/>
    <col min="6" max="7" width="1.875" style="22" customWidth="1"/>
    <col min="8" max="8" width="2.375" style="22" customWidth="1"/>
    <col min="9" max="9" width="2" style="22" customWidth="1"/>
    <col min="10" max="13" width="2.25" style="22" customWidth="1"/>
    <col min="14" max="14" width="2.125" style="22" customWidth="1"/>
    <col min="15" max="15" width="1.625" style="22" customWidth="1"/>
    <col min="16" max="16" width="2.875" style="22" customWidth="1"/>
    <col min="17" max="18" width="1.875" style="22" customWidth="1"/>
    <col min="19" max="20" width="2.375" style="22" customWidth="1"/>
    <col min="21" max="22" width="2.25" style="22" customWidth="1"/>
    <col min="23" max="24" width="1.875" style="22" customWidth="1"/>
    <col min="25" max="29" width="2.125" style="22" customWidth="1"/>
    <col min="30" max="32" width="2.25" style="22" customWidth="1"/>
    <col min="33" max="41" width="2.125" style="22" customWidth="1"/>
    <col min="42" max="42" width="2.25" style="22" customWidth="1"/>
    <col min="43" max="43" width="9" style="22"/>
    <col min="44" max="44" width="19.375" style="22" customWidth="1"/>
    <col min="45" max="45" width="10.75" style="22" customWidth="1"/>
    <col min="46" max="46" width="6" style="22" customWidth="1"/>
    <col min="47" max="16384" width="9" style="22"/>
  </cols>
  <sheetData>
    <row r="1" spans="1:49" ht="8.25" customHeight="1" x14ac:dyDescent="0.15">
      <c r="B1" s="400">
        <f>企業情報シート!F4</f>
        <v>0</v>
      </c>
      <c r="C1" s="401"/>
      <c r="D1" s="401"/>
      <c r="E1" s="401"/>
      <c r="F1" s="401"/>
      <c r="G1" s="401"/>
      <c r="H1" s="401"/>
      <c r="I1" s="401"/>
      <c r="J1" s="401"/>
      <c r="K1" s="401"/>
      <c r="L1" s="401"/>
      <c r="M1" s="401"/>
      <c r="N1" s="401"/>
      <c r="O1" s="401"/>
      <c r="P1" s="401"/>
      <c r="Q1" s="401"/>
      <c r="R1" s="401"/>
      <c r="S1" s="401"/>
      <c r="T1" s="401"/>
      <c r="U1" s="401"/>
      <c r="V1" s="386" t="s">
        <v>147</v>
      </c>
      <c r="W1" s="386"/>
      <c r="X1" s="386"/>
      <c r="Y1" s="386"/>
      <c r="Z1" s="386"/>
      <c r="AA1" s="386"/>
      <c r="AB1" s="386"/>
      <c r="AC1" s="386"/>
      <c r="AD1" s="410" t="str">
        <f>+企業情報シート!AG2</f>
        <v>情報番号：R01001</v>
      </c>
      <c r="AE1" s="410"/>
      <c r="AF1" s="410"/>
      <c r="AG1" s="410"/>
      <c r="AH1" s="410"/>
      <c r="AI1" s="410"/>
      <c r="AJ1" s="410"/>
      <c r="AK1" s="410"/>
      <c r="AL1" s="410"/>
      <c r="AM1" s="410"/>
      <c r="AN1" s="386">
        <v>-2</v>
      </c>
      <c r="AO1" s="407"/>
    </row>
    <row r="2" spans="1:49" ht="8.25" customHeight="1" x14ac:dyDescent="0.15">
      <c r="B2" s="402"/>
      <c r="C2" s="403"/>
      <c r="D2" s="403"/>
      <c r="E2" s="403"/>
      <c r="F2" s="403"/>
      <c r="G2" s="403"/>
      <c r="H2" s="403"/>
      <c r="I2" s="403"/>
      <c r="J2" s="403"/>
      <c r="K2" s="403"/>
      <c r="L2" s="403"/>
      <c r="M2" s="403"/>
      <c r="N2" s="403"/>
      <c r="O2" s="403"/>
      <c r="P2" s="403"/>
      <c r="Q2" s="403"/>
      <c r="R2" s="403"/>
      <c r="S2" s="403"/>
      <c r="T2" s="403"/>
      <c r="U2" s="403"/>
      <c r="V2" s="387"/>
      <c r="W2" s="387"/>
      <c r="X2" s="387"/>
      <c r="Y2" s="387"/>
      <c r="Z2" s="387"/>
      <c r="AA2" s="387"/>
      <c r="AB2" s="387"/>
      <c r="AC2" s="387"/>
      <c r="AD2" s="411"/>
      <c r="AE2" s="411"/>
      <c r="AF2" s="411"/>
      <c r="AG2" s="411"/>
      <c r="AH2" s="411"/>
      <c r="AI2" s="411"/>
      <c r="AJ2" s="411"/>
      <c r="AK2" s="411"/>
      <c r="AL2" s="411"/>
      <c r="AM2" s="411"/>
      <c r="AN2" s="387"/>
      <c r="AO2" s="408"/>
    </row>
    <row r="3" spans="1:49" ht="8.25" customHeight="1" thickBot="1" x14ac:dyDescent="0.2">
      <c r="A3" s="6"/>
      <c r="B3" s="404"/>
      <c r="C3" s="405"/>
      <c r="D3" s="405"/>
      <c r="E3" s="405"/>
      <c r="F3" s="405"/>
      <c r="G3" s="405"/>
      <c r="H3" s="405"/>
      <c r="I3" s="405"/>
      <c r="J3" s="405"/>
      <c r="K3" s="405"/>
      <c r="L3" s="405"/>
      <c r="M3" s="405"/>
      <c r="N3" s="405"/>
      <c r="O3" s="405"/>
      <c r="P3" s="405"/>
      <c r="Q3" s="405"/>
      <c r="R3" s="405"/>
      <c r="S3" s="405"/>
      <c r="T3" s="405"/>
      <c r="U3" s="405"/>
      <c r="V3" s="388"/>
      <c r="W3" s="388"/>
      <c r="X3" s="388"/>
      <c r="Y3" s="388"/>
      <c r="Z3" s="388"/>
      <c r="AA3" s="388"/>
      <c r="AB3" s="388"/>
      <c r="AC3" s="388"/>
      <c r="AD3" s="412"/>
      <c r="AE3" s="412"/>
      <c r="AF3" s="412"/>
      <c r="AG3" s="412"/>
      <c r="AH3" s="412"/>
      <c r="AI3" s="412"/>
      <c r="AJ3" s="412"/>
      <c r="AK3" s="412"/>
      <c r="AL3" s="412"/>
      <c r="AM3" s="412"/>
      <c r="AN3" s="388"/>
      <c r="AO3" s="409"/>
    </row>
    <row r="4" spans="1:49" ht="5.25" customHeight="1" x14ac:dyDescent="0.15"/>
    <row r="5" spans="1:49" ht="12.95" customHeight="1" x14ac:dyDescent="0.15">
      <c r="A5" s="389" t="s">
        <v>17</v>
      </c>
      <c r="B5" s="23" t="s">
        <v>18</v>
      </c>
      <c r="C5" s="23" t="s">
        <v>19</v>
      </c>
      <c r="D5" s="23"/>
      <c r="E5" s="23"/>
      <c r="F5" s="54"/>
      <c r="G5" s="54" t="s">
        <v>20</v>
      </c>
      <c r="H5" s="54"/>
      <c r="I5" s="54"/>
      <c r="J5" s="54"/>
      <c r="K5" s="54"/>
      <c r="L5" s="54"/>
      <c r="M5" s="54"/>
      <c r="N5" s="54"/>
      <c r="O5" s="54"/>
      <c r="P5" s="24" t="s">
        <v>18</v>
      </c>
      <c r="Q5" s="23" t="s">
        <v>21</v>
      </c>
      <c r="R5" s="23"/>
      <c r="S5" s="23"/>
      <c r="T5" s="54"/>
      <c r="U5" s="54" t="s">
        <v>22</v>
      </c>
      <c r="V5" s="54"/>
      <c r="W5" s="54"/>
      <c r="X5" s="54"/>
      <c r="Y5" s="54"/>
      <c r="Z5" s="54"/>
      <c r="AA5" s="54"/>
      <c r="AB5" s="54"/>
      <c r="AC5" s="54"/>
      <c r="AD5" s="24" t="s">
        <v>18</v>
      </c>
      <c r="AE5" s="23" t="s">
        <v>23</v>
      </c>
      <c r="AF5" s="23"/>
      <c r="AG5" s="23"/>
      <c r="AH5" s="54"/>
      <c r="AI5" s="54"/>
      <c r="AJ5" s="54"/>
      <c r="AK5" s="54"/>
      <c r="AL5" s="54"/>
      <c r="AM5" s="54"/>
      <c r="AN5" s="54"/>
      <c r="AO5" s="54"/>
      <c r="AP5" s="59"/>
    </row>
    <row r="6" spans="1:49" ht="12.95" customHeight="1" x14ac:dyDescent="0.15">
      <c r="A6" s="331"/>
      <c r="B6" s="406"/>
      <c r="C6" s="406"/>
      <c r="D6" s="406"/>
      <c r="E6" s="406"/>
      <c r="F6" s="406"/>
      <c r="G6" s="406"/>
      <c r="H6" s="406"/>
      <c r="I6" s="406"/>
      <c r="J6" s="406"/>
      <c r="K6" s="406"/>
      <c r="L6" s="406"/>
      <c r="M6" s="406"/>
      <c r="N6" s="406"/>
      <c r="O6" s="32"/>
      <c r="P6" s="390"/>
      <c r="Q6" s="391"/>
      <c r="R6" s="391"/>
      <c r="S6" s="391"/>
      <c r="T6" s="391"/>
      <c r="U6" s="391"/>
      <c r="V6" s="391"/>
      <c r="W6" s="391"/>
      <c r="X6" s="391"/>
      <c r="Y6" s="391"/>
      <c r="Z6" s="391"/>
      <c r="AA6" s="391"/>
      <c r="AB6" s="391"/>
      <c r="AC6" s="57"/>
      <c r="AD6" s="390"/>
      <c r="AE6" s="391"/>
      <c r="AF6" s="391"/>
      <c r="AG6" s="391"/>
      <c r="AH6" s="391"/>
      <c r="AI6" s="391"/>
      <c r="AJ6" s="391"/>
      <c r="AK6" s="391"/>
      <c r="AL6" s="391"/>
      <c r="AM6" s="391"/>
      <c r="AN6" s="391"/>
      <c r="AO6" s="391"/>
      <c r="AP6" s="396"/>
    </row>
    <row r="7" spans="1:49" ht="12.95" customHeight="1" x14ac:dyDescent="0.15">
      <c r="A7" s="331"/>
      <c r="B7" s="406"/>
      <c r="C7" s="406"/>
      <c r="D7" s="406"/>
      <c r="E7" s="406"/>
      <c r="F7" s="406"/>
      <c r="G7" s="406"/>
      <c r="H7" s="406"/>
      <c r="I7" s="393"/>
      <c r="J7" s="393"/>
      <c r="K7" s="393"/>
      <c r="L7" s="393"/>
      <c r="M7" s="393"/>
      <c r="N7" s="393"/>
      <c r="O7" s="55"/>
      <c r="P7" s="392"/>
      <c r="Q7" s="393"/>
      <c r="R7" s="393"/>
      <c r="S7" s="393"/>
      <c r="T7" s="393"/>
      <c r="U7" s="393"/>
      <c r="V7" s="393"/>
      <c r="W7" s="393"/>
      <c r="X7" s="393"/>
      <c r="Y7" s="393"/>
      <c r="Z7" s="393"/>
      <c r="AA7" s="393"/>
      <c r="AB7" s="393"/>
      <c r="AC7" s="57"/>
      <c r="AD7" s="390"/>
      <c r="AE7" s="391"/>
      <c r="AF7" s="391"/>
      <c r="AG7" s="391"/>
      <c r="AH7" s="391"/>
      <c r="AI7" s="391"/>
      <c r="AJ7" s="391"/>
      <c r="AK7" s="391"/>
      <c r="AL7" s="391"/>
      <c r="AM7" s="391"/>
      <c r="AN7" s="391"/>
      <c r="AO7" s="391"/>
      <c r="AP7" s="396"/>
    </row>
    <row r="8" spans="1:49" ht="19.5" customHeight="1" x14ac:dyDescent="0.15">
      <c r="A8" s="319"/>
      <c r="B8" s="365"/>
      <c r="C8" s="365"/>
      <c r="D8" s="365"/>
      <c r="E8" s="365"/>
      <c r="F8" s="365"/>
      <c r="G8" s="365"/>
      <c r="H8" s="365"/>
      <c r="I8" s="395"/>
      <c r="J8" s="395"/>
      <c r="K8" s="395"/>
      <c r="L8" s="395"/>
      <c r="M8" s="395"/>
      <c r="N8" s="395"/>
      <c r="O8" s="56"/>
      <c r="P8" s="394"/>
      <c r="Q8" s="395"/>
      <c r="R8" s="395"/>
      <c r="S8" s="395"/>
      <c r="T8" s="395"/>
      <c r="U8" s="395"/>
      <c r="V8" s="395"/>
      <c r="W8" s="395"/>
      <c r="X8" s="395"/>
      <c r="Y8" s="395"/>
      <c r="Z8" s="395"/>
      <c r="AA8" s="395"/>
      <c r="AB8" s="395"/>
      <c r="AC8" s="58"/>
      <c r="AD8" s="397"/>
      <c r="AE8" s="398"/>
      <c r="AF8" s="398"/>
      <c r="AG8" s="398"/>
      <c r="AH8" s="398"/>
      <c r="AI8" s="398"/>
      <c r="AJ8" s="398"/>
      <c r="AK8" s="398"/>
      <c r="AL8" s="398"/>
      <c r="AM8" s="398"/>
      <c r="AN8" s="398"/>
      <c r="AO8" s="398"/>
      <c r="AP8" s="399"/>
    </row>
    <row r="9" spans="1:49" ht="12.95" customHeight="1" x14ac:dyDescent="0.15">
      <c r="A9" s="318" t="s">
        <v>148</v>
      </c>
      <c r="B9" s="67"/>
      <c r="C9" s="65" t="s">
        <v>149</v>
      </c>
      <c r="D9" s="67"/>
      <c r="E9" s="67"/>
      <c r="F9" s="67"/>
      <c r="G9" s="67"/>
      <c r="H9" s="65" t="s">
        <v>150</v>
      </c>
      <c r="I9" s="67"/>
      <c r="J9" s="67"/>
      <c r="K9" s="67"/>
      <c r="L9" s="337" t="s">
        <v>152</v>
      </c>
      <c r="M9" s="338"/>
      <c r="N9" s="338"/>
      <c r="O9" s="339"/>
      <c r="P9" s="67"/>
      <c r="Q9" s="65" t="s">
        <v>153</v>
      </c>
      <c r="R9" s="26"/>
      <c r="S9" s="26"/>
      <c r="T9" s="26"/>
      <c r="U9" s="26"/>
      <c r="V9" s="65"/>
      <c r="W9" s="65"/>
      <c r="X9" s="65"/>
      <c r="Y9" s="65"/>
      <c r="Z9" s="65"/>
      <c r="AA9" s="65"/>
      <c r="AB9" s="65"/>
      <c r="AC9" s="65"/>
      <c r="AD9" s="65"/>
      <c r="AE9" s="65"/>
      <c r="AF9" s="65"/>
      <c r="AG9" s="65"/>
      <c r="AH9" s="65"/>
      <c r="AI9" s="65"/>
      <c r="AJ9" s="65"/>
      <c r="AK9" s="65"/>
      <c r="AL9" s="65"/>
      <c r="AM9" s="65"/>
      <c r="AN9" s="65"/>
      <c r="AO9" s="65"/>
      <c r="AP9" s="66"/>
    </row>
    <row r="10" spans="1:49" ht="12.95" customHeight="1" thickBot="1" x14ac:dyDescent="0.2">
      <c r="A10" s="319"/>
      <c r="B10" s="17"/>
      <c r="C10" s="28" t="s">
        <v>151</v>
      </c>
      <c r="D10" s="17"/>
      <c r="E10" s="17"/>
      <c r="F10" s="17"/>
      <c r="G10" s="17"/>
      <c r="H10" s="29"/>
      <c r="I10" s="17"/>
      <c r="J10" s="17"/>
      <c r="K10" s="17"/>
      <c r="L10" s="326"/>
      <c r="M10" s="327"/>
      <c r="N10" s="327"/>
      <c r="O10" s="328"/>
      <c r="P10" s="17"/>
      <c r="Q10" s="28" t="s">
        <v>162</v>
      </c>
      <c r="R10" s="29"/>
      <c r="S10" s="29"/>
      <c r="T10" s="29"/>
      <c r="U10" s="29"/>
      <c r="V10" s="317"/>
      <c r="W10" s="317"/>
      <c r="X10" s="29" t="s">
        <v>163</v>
      </c>
      <c r="Y10" s="317"/>
      <c r="Z10" s="317"/>
      <c r="AA10" s="28" t="s">
        <v>159</v>
      </c>
      <c r="AB10" s="317"/>
      <c r="AC10" s="317"/>
      <c r="AD10" s="28" t="s">
        <v>160</v>
      </c>
      <c r="AE10" s="29"/>
      <c r="AF10" s="317"/>
      <c r="AG10" s="317"/>
      <c r="AH10" s="29" t="s">
        <v>163</v>
      </c>
      <c r="AI10" s="317"/>
      <c r="AJ10" s="317"/>
      <c r="AK10" s="28" t="s">
        <v>159</v>
      </c>
      <c r="AL10" s="317"/>
      <c r="AM10" s="317"/>
      <c r="AN10" s="28" t="s">
        <v>161</v>
      </c>
      <c r="AO10" s="29"/>
      <c r="AP10" s="30"/>
    </row>
    <row r="11" spans="1:49" ht="15.95" customHeight="1" x14ac:dyDescent="0.15">
      <c r="A11" s="331" t="s">
        <v>220</v>
      </c>
      <c r="B11" s="31" t="s">
        <v>24</v>
      </c>
      <c r="C11" s="31"/>
      <c r="D11" s="31"/>
      <c r="E11" s="31"/>
      <c r="F11" s="32"/>
      <c r="G11" s="32"/>
      <c r="H11" s="32"/>
      <c r="I11" s="32"/>
      <c r="J11" s="32"/>
      <c r="K11" s="32"/>
      <c r="L11" s="32"/>
      <c r="M11" s="44" t="s">
        <v>25</v>
      </c>
      <c r="N11" s="31"/>
      <c r="O11" s="32"/>
      <c r="P11" s="32"/>
      <c r="Q11" s="32"/>
      <c r="R11" s="32"/>
      <c r="S11" s="32"/>
      <c r="T11" s="32"/>
      <c r="U11" s="32"/>
      <c r="V11" s="32"/>
      <c r="W11" s="32"/>
      <c r="X11" s="32"/>
      <c r="Y11" s="32"/>
      <c r="Z11" s="32"/>
      <c r="AA11" s="34"/>
      <c r="AB11" s="31" t="s">
        <v>26</v>
      </c>
      <c r="AC11" s="31"/>
      <c r="AD11" s="32"/>
      <c r="AE11" s="32"/>
      <c r="AF11" s="32"/>
      <c r="AG11" s="32"/>
      <c r="AH11" s="32"/>
      <c r="AI11" s="32"/>
      <c r="AJ11" s="32"/>
      <c r="AK11" s="32"/>
      <c r="AL11" s="32"/>
      <c r="AM11" s="32"/>
      <c r="AN11" s="32"/>
      <c r="AO11" s="32"/>
      <c r="AP11" s="47"/>
      <c r="AR11" s="82" t="s">
        <v>280</v>
      </c>
      <c r="AS11" s="150" t="e">
        <f>+(100-(AW11*100))</f>
        <v>#DIV/0!</v>
      </c>
      <c r="AT11" s="84" t="s">
        <v>281</v>
      </c>
      <c r="AW11" s="94" t="e">
        <f>+AS13/AS12</f>
        <v>#DIV/0!</v>
      </c>
    </row>
    <row r="12" spans="1:49" ht="15.95" customHeight="1" x14ac:dyDescent="0.15">
      <c r="A12" s="331"/>
      <c r="B12" s="29"/>
      <c r="C12" s="29" t="s">
        <v>27</v>
      </c>
      <c r="D12" s="29"/>
      <c r="E12" s="29"/>
      <c r="F12" s="413" t="s">
        <v>28</v>
      </c>
      <c r="G12" s="413"/>
      <c r="H12" s="413"/>
      <c r="I12" s="413"/>
      <c r="J12" s="29"/>
      <c r="K12" s="29" t="s">
        <v>29</v>
      </c>
      <c r="L12" s="29"/>
      <c r="M12" s="344"/>
      <c r="N12" s="317"/>
      <c r="O12" s="317"/>
      <c r="P12" s="317"/>
      <c r="Q12" s="317"/>
      <c r="R12" s="317"/>
      <c r="S12" s="317"/>
      <c r="T12" s="317"/>
      <c r="U12" s="317"/>
      <c r="V12" s="317"/>
      <c r="W12" s="317"/>
      <c r="X12" s="317"/>
      <c r="Y12" s="317"/>
      <c r="Z12" s="317"/>
      <c r="AA12" s="381"/>
      <c r="AB12" s="317"/>
      <c r="AC12" s="317"/>
      <c r="AD12" s="317"/>
      <c r="AE12" s="317"/>
      <c r="AF12" s="317"/>
      <c r="AG12" s="317"/>
      <c r="AH12" s="317"/>
      <c r="AI12" s="317"/>
      <c r="AJ12" s="317"/>
      <c r="AK12" s="317"/>
      <c r="AL12" s="317"/>
      <c r="AM12" s="317"/>
      <c r="AN12" s="317"/>
      <c r="AO12" s="317"/>
      <c r="AP12" s="379"/>
      <c r="AR12" s="85" t="s">
        <v>277</v>
      </c>
      <c r="AS12" s="88">
        <f>+F17+Q17</f>
        <v>0</v>
      </c>
      <c r="AT12" s="87" t="s">
        <v>275</v>
      </c>
    </row>
    <row r="13" spans="1:49" ht="15.95" customHeight="1" thickBot="1" x14ac:dyDescent="0.2">
      <c r="A13" s="331"/>
      <c r="B13" s="31" t="s">
        <v>30</v>
      </c>
      <c r="C13" s="31"/>
      <c r="D13" s="31"/>
      <c r="E13" s="32"/>
      <c r="F13" s="32"/>
      <c r="G13" s="32"/>
      <c r="H13" s="32"/>
      <c r="I13" s="32"/>
      <c r="J13" s="32"/>
      <c r="K13" s="32"/>
      <c r="L13" s="32"/>
      <c r="M13" s="32"/>
      <c r="N13" s="32"/>
      <c r="O13" s="32"/>
      <c r="P13" s="39" t="s">
        <v>31</v>
      </c>
      <c r="Q13" s="40"/>
      <c r="R13" s="40"/>
      <c r="S13" s="42"/>
      <c r="T13" s="42"/>
      <c r="U13" s="42"/>
      <c r="V13" s="42"/>
      <c r="W13" s="42"/>
      <c r="X13" s="42"/>
      <c r="Y13" s="42"/>
      <c r="Z13" s="42"/>
      <c r="AA13" s="42"/>
      <c r="AB13" s="42"/>
      <c r="AC13" s="43"/>
      <c r="AD13" s="418" t="s">
        <v>32</v>
      </c>
      <c r="AE13" s="419"/>
      <c r="AF13" s="420"/>
      <c r="AG13" s="427"/>
      <c r="AH13" s="427"/>
      <c r="AI13" s="427"/>
      <c r="AJ13" s="427"/>
      <c r="AK13" s="427"/>
      <c r="AL13" s="427"/>
      <c r="AM13" s="427"/>
      <c r="AN13" s="427"/>
      <c r="AO13" s="427"/>
      <c r="AP13" s="428"/>
      <c r="AR13" s="89" t="s">
        <v>276</v>
      </c>
      <c r="AS13" s="93">
        <v>0</v>
      </c>
      <c r="AT13" s="91" t="s">
        <v>275</v>
      </c>
    </row>
    <row r="14" spans="1:49" ht="15.95" customHeight="1" thickBot="1" x14ac:dyDescent="0.2">
      <c r="A14" s="319"/>
      <c r="B14" s="29" t="s">
        <v>33</v>
      </c>
      <c r="C14" s="317"/>
      <c r="D14" s="317"/>
      <c r="E14" s="317"/>
      <c r="F14" s="317"/>
      <c r="G14" s="317"/>
      <c r="H14" s="29" t="s">
        <v>34</v>
      </c>
      <c r="I14" s="29"/>
      <c r="J14" s="29"/>
      <c r="K14" s="29"/>
      <c r="L14" s="29"/>
      <c r="M14" s="29"/>
      <c r="N14" s="29"/>
      <c r="O14" s="29"/>
      <c r="P14" s="46" t="s">
        <v>33</v>
      </c>
      <c r="Q14" s="317"/>
      <c r="R14" s="317"/>
      <c r="S14" s="317"/>
      <c r="T14" s="317"/>
      <c r="U14" s="317"/>
      <c r="V14" s="29" t="s">
        <v>34</v>
      </c>
      <c r="W14" s="29"/>
      <c r="X14" s="29"/>
      <c r="Y14" s="29"/>
      <c r="Z14" s="29"/>
      <c r="AA14" s="29"/>
      <c r="AB14" s="29"/>
      <c r="AC14" s="45"/>
      <c r="AD14" s="424"/>
      <c r="AE14" s="425"/>
      <c r="AF14" s="426"/>
      <c r="AG14" s="345"/>
      <c r="AH14" s="345"/>
      <c r="AI14" s="345"/>
      <c r="AJ14" s="345"/>
      <c r="AK14" s="345"/>
      <c r="AL14" s="345"/>
      <c r="AM14" s="345"/>
      <c r="AN14" s="345"/>
      <c r="AO14" s="345"/>
      <c r="AP14" s="431"/>
    </row>
    <row r="15" spans="1:49" ht="15.95" customHeight="1" thickBot="1" x14ac:dyDescent="0.2">
      <c r="A15" s="52" t="s">
        <v>219</v>
      </c>
      <c r="B15" s="29"/>
      <c r="C15" s="29" t="s">
        <v>224</v>
      </c>
      <c r="D15" s="29"/>
      <c r="E15" s="29"/>
      <c r="F15" s="29"/>
      <c r="G15" s="29" t="s">
        <v>35</v>
      </c>
      <c r="H15" s="29"/>
      <c r="I15" s="29"/>
      <c r="J15" s="29"/>
      <c r="K15" s="29"/>
      <c r="L15" s="29" t="s">
        <v>36</v>
      </c>
      <c r="M15" s="29"/>
      <c r="N15" s="29"/>
      <c r="O15" s="29"/>
      <c r="P15" s="29"/>
      <c r="Q15" s="29" t="s">
        <v>37</v>
      </c>
      <c r="R15" s="29"/>
      <c r="S15" s="29"/>
      <c r="T15" s="29"/>
      <c r="U15" s="29"/>
      <c r="V15" s="29" t="s">
        <v>38</v>
      </c>
      <c r="W15" s="29"/>
      <c r="X15" s="35"/>
      <c r="Y15" s="29"/>
      <c r="Z15" s="29"/>
      <c r="AA15" s="29" t="s">
        <v>39</v>
      </c>
      <c r="AB15" s="29"/>
      <c r="AC15" s="29"/>
      <c r="AD15" s="432" t="s">
        <v>263</v>
      </c>
      <c r="AE15" s="433"/>
      <c r="AF15" s="433"/>
      <c r="AG15" s="433"/>
      <c r="AH15" s="434"/>
      <c r="AI15" s="435"/>
      <c r="AJ15" s="436"/>
      <c r="AK15" s="81" t="s">
        <v>264</v>
      </c>
      <c r="AL15" s="436"/>
      <c r="AM15" s="436"/>
      <c r="AN15" s="437" t="s">
        <v>265</v>
      </c>
      <c r="AO15" s="437"/>
      <c r="AP15" s="48"/>
      <c r="AR15" s="92" t="s">
        <v>274</v>
      </c>
      <c r="AS15" s="83"/>
      <c r="AT15" s="84"/>
    </row>
    <row r="16" spans="1:49" ht="15.95" customHeight="1" x14ac:dyDescent="0.15">
      <c r="A16" s="15" t="s">
        <v>40</v>
      </c>
      <c r="B16" s="29"/>
      <c r="C16" s="317"/>
      <c r="D16" s="317"/>
      <c r="E16" s="317"/>
      <c r="F16" s="29" t="s">
        <v>41</v>
      </c>
      <c r="G16" s="317"/>
      <c r="H16" s="317"/>
      <c r="I16" s="317"/>
      <c r="J16" s="29" t="s">
        <v>42</v>
      </c>
      <c r="K16" s="29"/>
      <c r="L16" s="29"/>
      <c r="M16" s="29"/>
      <c r="N16" s="29"/>
      <c r="O16" s="29"/>
      <c r="P16" s="29"/>
      <c r="Q16" s="29" t="s">
        <v>43</v>
      </c>
      <c r="R16" s="29"/>
      <c r="S16" s="29"/>
      <c r="T16" s="29"/>
      <c r="U16" s="29"/>
      <c r="V16" s="29"/>
      <c r="W16" s="29"/>
      <c r="X16" s="29"/>
      <c r="Y16" s="29"/>
      <c r="Z16" s="29"/>
      <c r="AA16" s="29"/>
      <c r="AB16" s="29"/>
      <c r="AC16" s="29"/>
      <c r="AD16" s="432" t="s">
        <v>261</v>
      </c>
      <c r="AE16" s="433"/>
      <c r="AF16" s="433"/>
      <c r="AG16" s="433"/>
      <c r="AH16" s="434"/>
      <c r="AI16" s="317"/>
      <c r="AJ16" s="317"/>
      <c r="AK16" s="29" t="s">
        <v>262</v>
      </c>
      <c r="AL16" s="29"/>
      <c r="AM16" s="29"/>
      <c r="AN16" s="29"/>
      <c r="AO16" s="29"/>
      <c r="AP16" s="48"/>
      <c r="AR16" s="85" t="s">
        <v>274</v>
      </c>
      <c r="AS16" s="86"/>
      <c r="AT16" s="87"/>
    </row>
    <row r="17" spans="1:46" ht="15.95" customHeight="1" x14ac:dyDescent="0.15">
      <c r="A17" s="318" t="s">
        <v>170</v>
      </c>
      <c r="B17" s="36" t="s">
        <v>283</v>
      </c>
      <c r="C17" s="36"/>
      <c r="D17" s="36"/>
      <c r="E17" s="36"/>
      <c r="F17" s="383"/>
      <c r="G17" s="383"/>
      <c r="H17" s="36" t="s">
        <v>171</v>
      </c>
      <c r="I17" s="36"/>
      <c r="J17" s="36"/>
      <c r="K17" s="36"/>
      <c r="L17" s="383"/>
      <c r="M17" s="383"/>
      <c r="N17" s="36" t="s">
        <v>284</v>
      </c>
      <c r="O17" s="36"/>
      <c r="P17" s="36"/>
      <c r="Q17" s="383"/>
      <c r="R17" s="383"/>
      <c r="S17" s="37" t="s">
        <v>171</v>
      </c>
      <c r="T17" s="37"/>
      <c r="U17" s="37"/>
      <c r="V17" s="37"/>
      <c r="W17" s="383"/>
      <c r="X17" s="383"/>
      <c r="Y17" s="37" t="s">
        <v>175</v>
      </c>
      <c r="Z17" s="37"/>
      <c r="AA17" s="37"/>
      <c r="AB17" s="37"/>
      <c r="AC17" s="37"/>
      <c r="AD17" s="448"/>
      <c r="AE17" s="448"/>
      <c r="AF17" s="448"/>
      <c r="AG17" s="443" t="s">
        <v>184</v>
      </c>
      <c r="AH17" s="443"/>
      <c r="AI17" s="443"/>
      <c r="AJ17" s="443"/>
      <c r="AK17" s="443"/>
      <c r="AL17" s="443"/>
      <c r="AM17" s="443"/>
      <c r="AN17" s="444"/>
      <c r="AO17" s="444"/>
      <c r="AP17" s="38" t="s">
        <v>172</v>
      </c>
      <c r="AR17" s="85" t="s">
        <v>277</v>
      </c>
      <c r="AS17" s="88">
        <v>100</v>
      </c>
      <c r="AT17" s="87" t="s">
        <v>275</v>
      </c>
    </row>
    <row r="18" spans="1:46" ht="21" customHeight="1" x14ac:dyDescent="0.15">
      <c r="A18" s="319"/>
      <c r="B18" s="382" t="s">
        <v>178</v>
      </c>
      <c r="C18" s="382"/>
      <c r="D18" s="382"/>
      <c r="E18" s="382"/>
      <c r="F18" s="384"/>
      <c r="G18" s="384"/>
      <c r="H18" s="36" t="s">
        <v>171</v>
      </c>
      <c r="I18" s="36"/>
      <c r="J18" s="36"/>
      <c r="K18" s="36"/>
      <c r="L18" s="384"/>
      <c r="M18" s="384"/>
      <c r="N18" s="36" t="s">
        <v>176</v>
      </c>
      <c r="O18" s="36"/>
      <c r="P18" s="36"/>
      <c r="Q18" s="384"/>
      <c r="R18" s="384"/>
      <c r="S18" s="36" t="s">
        <v>171</v>
      </c>
      <c r="T18" s="36"/>
      <c r="U18" s="36"/>
      <c r="V18" s="36"/>
      <c r="W18" s="384"/>
      <c r="X18" s="384"/>
      <c r="Y18" s="36" t="s">
        <v>174</v>
      </c>
      <c r="Z18" s="36"/>
      <c r="AA18" s="36"/>
      <c r="AB18" s="36"/>
      <c r="AC18" s="36"/>
      <c r="AD18" s="449"/>
      <c r="AE18" s="449"/>
      <c r="AF18" s="449"/>
      <c r="AG18" s="447" t="s">
        <v>177</v>
      </c>
      <c r="AH18" s="447"/>
      <c r="AI18" s="447"/>
      <c r="AJ18" s="447"/>
      <c r="AK18" s="447"/>
      <c r="AL18" s="447"/>
      <c r="AM18" s="447"/>
      <c r="AN18" s="445" t="s">
        <v>173</v>
      </c>
      <c r="AO18" s="445"/>
      <c r="AP18" s="446"/>
      <c r="AR18" s="85" t="s">
        <v>276</v>
      </c>
      <c r="AS18" s="88">
        <v>10</v>
      </c>
      <c r="AT18" s="87" t="s">
        <v>275</v>
      </c>
    </row>
    <row r="19" spans="1:46" ht="12.95" customHeight="1" x14ac:dyDescent="0.15">
      <c r="A19" s="318" t="s">
        <v>221</v>
      </c>
      <c r="B19" s="324" t="s">
        <v>44</v>
      </c>
      <c r="C19" s="324"/>
      <c r="D19" s="324"/>
      <c r="E19" s="42"/>
      <c r="F19" s="42"/>
      <c r="G19" s="42"/>
      <c r="H19" s="42"/>
      <c r="I19" s="42"/>
      <c r="J19" s="42"/>
      <c r="K19" s="42"/>
      <c r="L19" s="42"/>
      <c r="M19" s="42"/>
      <c r="N19" s="42"/>
      <c r="O19" s="42"/>
      <c r="P19" s="42"/>
      <c r="Q19" s="42"/>
      <c r="R19" s="42"/>
      <c r="S19" s="42"/>
      <c r="T19" s="42"/>
      <c r="U19" s="42"/>
      <c r="V19" s="39" t="s">
        <v>45</v>
      </c>
      <c r="W19" s="40"/>
      <c r="X19" s="40"/>
      <c r="Y19" s="40"/>
      <c r="Z19" s="40"/>
      <c r="AA19" s="40"/>
      <c r="AB19" s="40"/>
      <c r="AC19" s="40"/>
      <c r="AD19" s="40"/>
      <c r="AE19" s="40"/>
      <c r="AF19" s="40"/>
      <c r="AG19" s="42"/>
      <c r="AH19" s="42"/>
      <c r="AI19" s="42"/>
      <c r="AJ19" s="42"/>
      <c r="AK19" s="42"/>
      <c r="AL19" s="42"/>
      <c r="AM19" s="42"/>
      <c r="AN19" s="42"/>
      <c r="AO19" s="42"/>
      <c r="AP19" s="49"/>
      <c r="AR19" s="414"/>
      <c r="AS19" s="415"/>
      <c r="AT19" s="416"/>
    </row>
    <row r="20" spans="1:46" ht="9.75" customHeight="1" x14ac:dyDescent="0.15">
      <c r="A20" s="331"/>
      <c r="B20" s="330"/>
      <c r="C20" s="330"/>
      <c r="D20" s="330"/>
      <c r="E20" s="330"/>
      <c r="F20" s="330"/>
      <c r="G20" s="330"/>
      <c r="H20" s="330"/>
      <c r="I20" s="330"/>
      <c r="J20" s="330"/>
      <c r="K20" s="330"/>
      <c r="L20" s="330"/>
      <c r="M20" s="330"/>
      <c r="N20" s="330"/>
      <c r="O20" s="330"/>
      <c r="P20" s="330"/>
      <c r="Q20" s="330"/>
      <c r="R20" s="330"/>
      <c r="S20" s="330"/>
      <c r="T20" s="330"/>
      <c r="U20" s="374"/>
      <c r="V20" s="438"/>
      <c r="W20" s="439"/>
      <c r="X20" s="439"/>
      <c r="Y20" s="439"/>
      <c r="Z20" s="439"/>
      <c r="AA20" s="439"/>
      <c r="AB20" s="439"/>
      <c r="AC20" s="439"/>
      <c r="AD20" s="439"/>
      <c r="AE20" s="439"/>
      <c r="AF20" s="439"/>
      <c r="AG20" s="439"/>
      <c r="AH20" s="439"/>
      <c r="AI20" s="439"/>
      <c r="AJ20" s="439"/>
      <c r="AK20" s="439"/>
      <c r="AL20" s="439"/>
      <c r="AM20" s="439"/>
      <c r="AN20" s="439"/>
      <c r="AO20" s="439"/>
      <c r="AP20" s="440"/>
      <c r="AQ20" s="41"/>
      <c r="AR20" s="414"/>
      <c r="AS20" s="415"/>
      <c r="AT20" s="416"/>
    </row>
    <row r="21" spans="1:46" ht="9.75" customHeight="1" x14ac:dyDescent="0.15">
      <c r="A21" s="331"/>
      <c r="B21" s="317"/>
      <c r="C21" s="317"/>
      <c r="D21" s="317"/>
      <c r="E21" s="317"/>
      <c r="F21" s="317"/>
      <c r="G21" s="317"/>
      <c r="H21" s="317"/>
      <c r="I21" s="317"/>
      <c r="J21" s="317"/>
      <c r="K21" s="317"/>
      <c r="L21" s="317"/>
      <c r="M21" s="317"/>
      <c r="N21" s="317"/>
      <c r="O21" s="317"/>
      <c r="P21" s="317"/>
      <c r="Q21" s="317"/>
      <c r="R21" s="317"/>
      <c r="S21" s="317"/>
      <c r="T21" s="317"/>
      <c r="U21" s="381"/>
      <c r="V21" s="441"/>
      <c r="W21" s="413"/>
      <c r="X21" s="413"/>
      <c r="Y21" s="413"/>
      <c r="Z21" s="413"/>
      <c r="AA21" s="413"/>
      <c r="AB21" s="413"/>
      <c r="AC21" s="413"/>
      <c r="AD21" s="413"/>
      <c r="AE21" s="413"/>
      <c r="AF21" s="413"/>
      <c r="AG21" s="413"/>
      <c r="AH21" s="413"/>
      <c r="AI21" s="413"/>
      <c r="AJ21" s="413"/>
      <c r="AK21" s="413"/>
      <c r="AL21" s="413"/>
      <c r="AM21" s="413"/>
      <c r="AN21" s="413"/>
      <c r="AO21" s="413"/>
      <c r="AP21" s="442"/>
      <c r="AR21" s="85" t="s">
        <v>279</v>
      </c>
      <c r="AS21" s="86"/>
      <c r="AT21" s="87"/>
    </row>
    <row r="22" spans="1:46" ht="15" customHeight="1" x14ac:dyDescent="0.15">
      <c r="A22" s="319"/>
      <c r="B22" s="385" t="s">
        <v>46</v>
      </c>
      <c r="C22" s="385"/>
      <c r="D22" s="385"/>
      <c r="E22" s="29" t="s">
        <v>33</v>
      </c>
      <c r="F22" s="317"/>
      <c r="G22" s="317"/>
      <c r="H22" s="317"/>
      <c r="I22" s="317"/>
      <c r="J22" s="317"/>
      <c r="K22" s="29" t="s">
        <v>47</v>
      </c>
      <c r="L22" s="317"/>
      <c r="M22" s="317"/>
      <c r="N22" s="317"/>
      <c r="O22" s="317"/>
      <c r="P22" s="29" t="s">
        <v>48</v>
      </c>
      <c r="Q22" s="29"/>
      <c r="R22" s="29"/>
      <c r="S22" s="418" t="s">
        <v>266</v>
      </c>
      <c r="T22" s="419"/>
      <c r="U22" s="420"/>
      <c r="V22" s="427"/>
      <c r="W22" s="427"/>
      <c r="X22" s="427"/>
      <c r="Y22" s="427"/>
      <c r="Z22" s="427"/>
      <c r="AA22" s="427"/>
      <c r="AB22" s="427"/>
      <c r="AC22" s="427"/>
      <c r="AD22" s="427"/>
      <c r="AE22" s="427"/>
      <c r="AF22" s="427"/>
      <c r="AG22" s="427"/>
      <c r="AH22" s="427"/>
      <c r="AI22" s="427"/>
      <c r="AJ22" s="427"/>
      <c r="AK22" s="427"/>
      <c r="AL22" s="427"/>
      <c r="AM22" s="427"/>
      <c r="AN22" s="427"/>
      <c r="AO22" s="427"/>
      <c r="AP22" s="428"/>
      <c r="AR22" s="85"/>
      <c r="AS22" s="86"/>
      <c r="AT22" s="87"/>
    </row>
    <row r="23" spans="1:46" ht="12.95" customHeight="1" x14ac:dyDescent="0.15">
      <c r="A23" s="331" t="s">
        <v>222</v>
      </c>
      <c r="B23" s="42"/>
      <c r="C23" s="42" t="s">
        <v>157</v>
      </c>
      <c r="D23" s="42"/>
      <c r="E23" s="42"/>
      <c r="F23" s="42"/>
      <c r="G23" s="42" t="s">
        <v>156</v>
      </c>
      <c r="H23" s="42"/>
      <c r="I23" s="42"/>
      <c r="J23" s="43"/>
      <c r="K23" s="323" t="s">
        <v>267</v>
      </c>
      <c r="L23" s="324"/>
      <c r="M23" s="324"/>
      <c r="N23" s="324"/>
      <c r="O23" s="324"/>
      <c r="P23" s="324"/>
      <c r="Q23" s="324"/>
      <c r="R23" s="324"/>
      <c r="S23" s="421"/>
      <c r="T23" s="422"/>
      <c r="U23" s="423"/>
      <c r="V23" s="429"/>
      <c r="W23" s="429"/>
      <c r="X23" s="429"/>
      <c r="Y23" s="429"/>
      <c r="Z23" s="429"/>
      <c r="AA23" s="429"/>
      <c r="AB23" s="429"/>
      <c r="AC23" s="429"/>
      <c r="AD23" s="429"/>
      <c r="AE23" s="429"/>
      <c r="AF23" s="429"/>
      <c r="AG23" s="429"/>
      <c r="AH23" s="429"/>
      <c r="AI23" s="429"/>
      <c r="AJ23" s="429"/>
      <c r="AK23" s="429"/>
      <c r="AL23" s="429"/>
      <c r="AM23" s="429"/>
      <c r="AN23" s="429"/>
      <c r="AO23" s="429"/>
      <c r="AP23" s="430"/>
      <c r="AR23" s="85" t="s">
        <v>278</v>
      </c>
      <c r="AS23" s="86"/>
      <c r="AT23" s="87"/>
    </row>
    <row r="24" spans="1:46" ht="9.9499999999999993" customHeight="1" thickBot="1" x14ac:dyDescent="0.2">
      <c r="A24" s="331"/>
      <c r="B24" s="32"/>
      <c r="C24" s="32"/>
      <c r="D24" s="32"/>
      <c r="E24" s="32"/>
      <c r="F24" s="32"/>
      <c r="G24" s="32"/>
      <c r="H24" s="32"/>
      <c r="I24" s="32"/>
      <c r="J24" s="34"/>
      <c r="K24" s="33"/>
      <c r="L24" s="32" t="s">
        <v>165</v>
      </c>
      <c r="M24" s="32"/>
      <c r="N24" s="32"/>
      <c r="O24" s="32"/>
      <c r="P24" s="32"/>
      <c r="Q24" s="32"/>
      <c r="R24" s="32"/>
      <c r="S24" s="421"/>
      <c r="T24" s="422"/>
      <c r="U24" s="423"/>
      <c r="V24" s="429"/>
      <c r="W24" s="429"/>
      <c r="X24" s="429"/>
      <c r="Y24" s="429"/>
      <c r="Z24" s="429"/>
      <c r="AA24" s="429"/>
      <c r="AB24" s="429"/>
      <c r="AC24" s="429"/>
      <c r="AD24" s="429"/>
      <c r="AE24" s="429"/>
      <c r="AF24" s="429"/>
      <c r="AG24" s="429"/>
      <c r="AH24" s="429"/>
      <c r="AI24" s="429"/>
      <c r="AJ24" s="429"/>
      <c r="AK24" s="429"/>
      <c r="AL24" s="429"/>
      <c r="AM24" s="429"/>
      <c r="AN24" s="429"/>
      <c r="AO24" s="429"/>
      <c r="AP24" s="430"/>
      <c r="AR24" s="89"/>
      <c r="AS24" s="90"/>
      <c r="AT24" s="91"/>
    </row>
    <row r="25" spans="1:46" ht="15.75" customHeight="1" x14ac:dyDescent="0.15">
      <c r="A25" s="319"/>
      <c r="B25" s="29"/>
      <c r="C25" s="29" t="s">
        <v>158</v>
      </c>
      <c r="D25" s="29"/>
      <c r="E25" s="29"/>
      <c r="F25" s="29"/>
      <c r="G25" s="29" t="s">
        <v>154</v>
      </c>
      <c r="H25" s="29"/>
      <c r="I25" s="29"/>
      <c r="J25" s="45"/>
      <c r="K25" s="46"/>
      <c r="L25" s="29" t="s">
        <v>155</v>
      </c>
      <c r="M25" s="29"/>
      <c r="N25" s="29"/>
      <c r="O25" s="29"/>
      <c r="P25" s="29"/>
      <c r="Q25" s="29"/>
      <c r="R25" s="29"/>
      <c r="S25" s="424"/>
      <c r="T25" s="425"/>
      <c r="U25" s="426"/>
      <c r="V25" s="345"/>
      <c r="W25" s="345"/>
      <c r="X25" s="345"/>
      <c r="Y25" s="345"/>
      <c r="Z25" s="345"/>
      <c r="AA25" s="345"/>
      <c r="AB25" s="345"/>
      <c r="AC25" s="345"/>
      <c r="AD25" s="345"/>
      <c r="AE25" s="345"/>
      <c r="AF25" s="345"/>
      <c r="AG25" s="345"/>
      <c r="AH25" s="345"/>
      <c r="AI25" s="345"/>
      <c r="AJ25" s="345"/>
      <c r="AK25" s="345"/>
      <c r="AL25" s="345"/>
      <c r="AM25" s="345"/>
      <c r="AN25" s="345"/>
      <c r="AO25" s="345"/>
      <c r="AP25" s="431"/>
      <c r="AR25" s="417"/>
      <c r="AS25" s="417"/>
      <c r="AT25" s="417"/>
    </row>
    <row r="26" spans="1:46" ht="15.75" customHeight="1" x14ac:dyDescent="0.15">
      <c r="A26" s="331" t="s">
        <v>49</v>
      </c>
      <c r="B26" s="320"/>
      <c r="C26" s="320"/>
      <c r="D26" s="320"/>
      <c r="E26" s="380" t="s">
        <v>50</v>
      </c>
      <c r="F26" s="323" t="s">
        <v>51</v>
      </c>
      <c r="G26" s="324"/>
      <c r="H26" s="324"/>
      <c r="I26" s="325"/>
      <c r="J26" s="32"/>
      <c r="K26" s="32" t="s">
        <v>52</v>
      </c>
      <c r="L26" s="32"/>
      <c r="M26" s="32"/>
      <c r="N26" s="32"/>
      <c r="O26" s="32"/>
      <c r="P26" s="32"/>
      <c r="Q26" s="32" t="s">
        <v>53</v>
      </c>
      <c r="R26" s="32"/>
      <c r="S26" s="32"/>
      <c r="T26" s="32"/>
      <c r="U26" s="32" t="s">
        <v>54</v>
      </c>
      <c r="V26" s="32"/>
      <c r="W26" s="32" t="s">
        <v>55</v>
      </c>
      <c r="X26" s="32"/>
      <c r="Y26" s="32"/>
      <c r="Z26" s="32"/>
      <c r="AA26" s="32" t="s">
        <v>56</v>
      </c>
      <c r="AB26" s="32"/>
      <c r="AC26" s="32"/>
      <c r="AD26" s="32"/>
      <c r="AE26" s="32"/>
      <c r="AF26" s="32"/>
      <c r="AG26" s="32" t="s">
        <v>57</v>
      </c>
      <c r="AH26" s="32"/>
      <c r="AI26" s="32"/>
      <c r="AJ26" s="32"/>
      <c r="AK26" s="32"/>
      <c r="AL26" s="32" t="s">
        <v>58</v>
      </c>
      <c r="AM26" s="32"/>
      <c r="AN26" s="32"/>
      <c r="AO26" s="32"/>
      <c r="AP26" s="47"/>
      <c r="AR26" s="417"/>
      <c r="AS26" s="417"/>
      <c r="AT26" s="417"/>
    </row>
    <row r="27" spans="1:46" ht="15.75" customHeight="1" x14ac:dyDescent="0.15">
      <c r="A27" s="319"/>
      <c r="B27" s="317"/>
      <c r="C27" s="317"/>
      <c r="D27" s="317"/>
      <c r="E27" s="381"/>
      <c r="F27" s="326"/>
      <c r="G27" s="327"/>
      <c r="H27" s="327"/>
      <c r="I27" s="328"/>
      <c r="J27" s="29"/>
      <c r="K27" s="29" t="s">
        <v>59</v>
      </c>
      <c r="L27" s="29"/>
      <c r="M27" s="29"/>
      <c r="N27" s="29"/>
      <c r="O27" s="29"/>
      <c r="P27" s="29" t="s">
        <v>60</v>
      </c>
      <c r="Q27" s="29"/>
      <c r="R27" s="29"/>
      <c r="S27" s="29"/>
      <c r="T27" s="29"/>
      <c r="U27" s="29" t="s">
        <v>61</v>
      </c>
      <c r="V27" s="29"/>
      <c r="W27" s="29"/>
      <c r="X27" s="29"/>
      <c r="Y27" s="29"/>
      <c r="Z27" s="29"/>
      <c r="AA27" s="29"/>
      <c r="AB27" s="29"/>
      <c r="AC27" s="29"/>
      <c r="AD27" s="29" t="s">
        <v>62</v>
      </c>
      <c r="AE27" s="29"/>
      <c r="AF27" s="29"/>
      <c r="AG27" s="29"/>
      <c r="AH27" s="29"/>
      <c r="AI27" s="29"/>
      <c r="AJ27" s="29"/>
      <c r="AK27" s="29"/>
      <c r="AL27" s="29"/>
      <c r="AM27" s="29"/>
      <c r="AN27" s="29"/>
      <c r="AO27" s="29"/>
      <c r="AP27" s="48"/>
    </row>
    <row r="28" spans="1:46" ht="12.95" customHeight="1" x14ac:dyDescent="0.15">
      <c r="A28" s="331" t="s">
        <v>63</v>
      </c>
      <c r="B28" s="324" t="s">
        <v>225</v>
      </c>
      <c r="C28" s="324"/>
      <c r="D28" s="324"/>
      <c r="E28" s="324"/>
      <c r="F28" s="324"/>
      <c r="G28" s="32"/>
      <c r="H28" s="32"/>
      <c r="I28" s="32"/>
      <c r="J28" s="32"/>
      <c r="K28" s="32"/>
      <c r="L28" s="32"/>
      <c r="M28" s="32"/>
      <c r="N28" s="32"/>
      <c r="O28" s="32"/>
      <c r="P28" s="323" t="s">
        <v>64</v>
      </c>
      <c r="Q28" s="324"/>
      <c r="R28" s="325"/>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4"/>
    </row>
    <row r="29" spans="1:46" ht="11.25" customHeight="1" x14ac:dyDescent="0.15">
      <c r="A29" s="331"/>
      <c r="B29" s="330"/>
      <c r="C29" s="330"/>
      <c r="D29" s="330"/>
      <c r="E29" s="330"/>
      <c r="F29" s="330"/>
      <c r="G29" s="330"/>
      <c r="H29" s="330"/>
      <c r="I29" s="330"/>
      <c r="J29" s="330"/>
      <c r="K29" s="330"/>
      <c r="L29" s="330"/>
      <c r="M29" s="330"/>
      <c r="N29" s="330"/>
      <c r="O29" s="374"/>
      <c r="P29" s="337"/>
      <c r="Q29" s="338"/>
      <c r="R29" s="339"/>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4"/>
    </row>
    <row r="30" spans="1:46" ht="11.25" customHeight="1" x14ac:dyDescent="0.15">
      <c r="A30" s="367"/>
      <c r="B30" s="375"/>
      <c r="C30" s="375"/>
      <c r="D30" s="375"/>
      <c r="E30" s="375"/>
      <c r="F30" s="375"/>
      <c r="G30" s="375"/>
      <c r="H30" s="375"/>
      <c r="I30" s="375"/>
      <c r="J30" s="375"/>
      <c r="K30" s="375"/>
      <c r="L30" s="375"/>
      <c r="M30" s="375"/>
      <c r="N30" s="375"/>
      <c r="O30" s="376"/>
      <c r="P30" s="368"/>
      <c r="Q30" s="369"/>
      <c r="R30" s="370"/>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4"/>
    </row>
    <row r="31" spans="1:46" ht="13.5" customHeight="1" x14ac:dyDescent="0.15">
      <c r="A31" s="371" t="s">
        <v>65</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3"/>
    </row>
    <row r="32" spans="1:46" ht="12.95" customHeight="1" x14ac:dyDescent="0.15">
      <c r="A32" s="331" t="s">
        <v>66</v>
      </c>
      <c r="B32" s="330"/>
      <c r="C32" s="330" t="s">
        <v>67</v>
      </c>
      <c r="D32" s="330"/>
      <c r="E32" s="330"/>
      <c r="F32" s="32"/>
      <c r="G32" s="330"/>
      <c r="H32" s="330" t="s">
        <v>68</v>
      </c>
      <c r="I32" s="330"/>
      <c r="J32" s="330"/>
      <c r="K32" s="32"/>
      <c r="L32" s="32"/>
      <c r="M32" s="44" t="s">
        <v>69</v>
      </c>
      <c r="N32" s="31"/>
      <c r="O32" s="32"/>
      <c r="P32" s="32"/>
      <c r="Q32" s="32"/>
      <c r="R32" s="32"/>
      <c r="S32" s="32"/>
      <c r="T32" s="32"/>
      <c r="U32" s="32"/>
      <c r="V32" s="32"/>
      <c r="W32" s="32"/>
      <c r="X32" s="32"/>
      <c r="Y32" s="32"/>
      <c r="Z32" s="32"/>
      <c r="AA32" s="34"/>
      <c r="AB32" s="31" t="s">
        <v>70</v>
      </c>
      <c r="AC32" s="31"/>
      <c r="AD32" s="32"/>
      <c r="AE32" s="32"/>
      <c r="AF32" s="32"/>
      <c r="AG32" s="32"/>
      <c r="AH32" s="32"/>
      <c r="AI32" s="32"/>
      <c r="AJ32" s="32"/>
      <c r="AK32" s="32"/>
      <c r="AL32" s="32"/>
      <c r="AM32" s="32"/>
      <c r="AN32" s="32"/>
      <c r="AO32" s="32"/>
      <c r="AP32" s="47"/>
    </row>
    <row r="33" spans="1:44" ht="12.95" customHeight="1" x14ac:dyDescent="0.15">
      <c r="A33" s="331"/>
      <c r="B33" s="330"/>
      <c r="C33" s="330"/>
      <c r="D33" s="330"/>
      <c r="E33" s="330"/>
      <c r="F33" s="32"/>
      <c r="G33" s="330"/>
      <c r="H33" s="330"/>
      <c r="I33" s="330"/>
      <c r="J33" s="330"/>
      <c r="K33" s="32"/>
      <c r="L33" s="32"/>
      <c r="M33" s="46"/>
      <c r="N33" s="317"/>
      <c r="O33" s="317"/>
      <c r="P33" s="317"/>
      <c r="Q33" s="317"/>
      <c r="R33" s="317" t="s">
        <v>71</v>
      </c>
      <c r="S33" s="317"/>
      <c r="T33" s="317"/>
      <c r="U33" s="317"/>
      <c r="V33" s="317"/>
      <c r="W33" s="317"/>
      <c r="X33" s="317"/>
      <c r="Y33" s="317" t="s">
        <v>72</v>
      </c>
      <c r="Z33" s="317"/>
      <c r="AA33" s="45"/>
      <c r="AB33" s="29"/>
      <c r="AC33" s="317"/>
      <c r="AD33" s="317"/>
      <c r="AE33" s="317"/>
      <c r="AF33" s="317"/>
      <c r="AG33" s="317" t="s">
        <v>71</v>
      </c>
      <c r="AH33" s="317"/>
      <c r="AI33" s="317"/>
      <c r="AJ33" s="317"/>
      <c r="AK33" s="317"/>
      <c r="AL33" s="317"/>
      <c r="AM33" s="317"/>
      <c r="AN33" s="317" t="s">
        <v>72</v>
      </c>
      <c r="AO33" s="317"/>
      <c r="AP33" s="48"/>
    </row>
    <row r="34" spans="1:44" ht="11.25" customHeight="1" x14ac:dyDescent="0.15">
      <c r="A34" s="331"/>
      <c r="B34" s="317"/>
      <c r="C34" s="317"/>
      <c r="D34" s="317"/>
      <c r="E34" s="317"/>
      <c r="F34" s="29"/>
      <c r="G34" s="317"/>
      <c r="H34" s="317"/>
      <c r="I34" s="317"/>
      <c r="J34" s="317"/>
      <c r="K34" s="29"/>
      <c r="L34" s="29"/>
      <c r="M34" s="344"/>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79"/>
    </row>
    <row r="35" spans="1:44" ht="12.95" customHeight="1" x14ac:dyDescent="0.15">
      <c r="A35" s="331"/>
      <c r="B35" s="313" t="s">
        <v>286</v>
      </c>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5"/>
    </row>
    <row r="36" spans="1:44" ht="12.95" customHeight="1" x14ac:dyDescent="0.15">
      <c r="A36" s="331"/>
      <c r="B36" s="44" t="s">
        <v>299</v>
      </c>
      <c r="C36" s="31"/>
      <c r="D36" s="31"/>
      <c r="E36" s="31"/>
      <c r="F36" s="31"/>
      <c r="G36" s="31"/>
      <c r="H36" s="31"/>
      <c r="I36" s="31"/>
      <c r="J36" s="31"/>
      <c r="K36" s="31"/>
      <c r="L36" s="31"/>
      <c r="M36" s="31"/>
      <c r="N36" s="31"/>
      <c r="O36" s="31"/>
      <c r="P36" s="31"/>
      <c r="Q36" s="31"/>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9"/>
    </row>
    <row r="37" spans="1:44" ht="12.95" customHeight="1" x14ac:dyDescent="0.15">
      <c r="A37" s="331"/>
      <c r="B37" s="377"/>
      <c r="C37" s="330"/>
      <c r="D37" s="97" t="s">
        <v>73</v>
      </c>
      <c r="E37" s="378"/>
      <c r="F37" s="378"/>
      <c r="G37" s="378"/>
      <c r="H37" s="32" t="s">
        <v>72</v>
      </c>
      <c r="I37" s="32"/>
      <c r="J37" s="32"/>
      <c r="K37" s="32"/>
      <c r="L37" s="32"/>
      <c r="M37" s="32"/>
      <c r="N37" s="32"/>
      <c r="O37" s="32"/>
      <c r="P37" s="32"/>
      <c r="Q37" s="32"/>
      <c r="R37" s="32"/>
      <c r="S37" s="32"/>
      <c r="T37" s="32"/>
      <c r="U37" s="108"/>
      <c r="V37" s="112"/>
      <c r="W37" s="112"/>
      <c r="X37" s="112"/>
      <c r="Y37" s="112"/>
      <c r="Z37" s="112"/>
      <c r="AA37" s="112"/>
      <c r="AB37" s="112"/>
      <c r="AC37" s="112"/>
      <c r="AD37" s="112"/>
      <c r="AE37" s="112"/>
      <c r="AF37" s="112"/>
      <c r="AG37" s="112"/>
      <c r="AH37" s="112"/>
      <c r="AI37" s="112"/>
      <c r="AJ37" s="112"/>
      <c r="AK37" s="112"/>
      <c r="AL37" s="112"/>
      <c r="AM37" s="112"/>
      <c r="AN37" s="112"/>
      <c r="AO37" s="112"/>
      <c r="AP37" s="135"/>
    </row>
    <row r="38" spans="1:44" ht="12.95" customHeight="1" x14ac:dyDescent="0.15">
      <c r="A38" s="331"/>
      <c r="B38" s="344"/>
      <c r="C38" s="317"/>
      <c r="D38" s="96" t="s">
        <v>73</v>
      </c>
      <c r="E38" s="317"/>
      <c r="F38" s="317"/>
      <c r="G38" s="317"/>
      <c r="H38" s="95" t="s">
        <v>72</v>
      </c>
      <c r="I38" s="95"/>
      <c r="J38" s="29"/>
      <c r="K38" s="29"/>
      <c r="L38" s="29"/>
      <c r="M38" s="29"/>
      <c r="N38" s="29"/>
      <c r="O38" s="29"/>
      <c r="P38" s="29"/>
      <c r="Q38" s="29"/>
      <c r="R38" s="29"/>
      <c r="S38" s="29"/>
      <c r="T38" s="29"/>
      <c r="U38" s="110"/>
      <c r="V38" s="113"/>
      <c r="W38" s="113"/>
      <c r="X38" s="113"/>
      <c r="Y38" s="113"/>
      <c r="Z38" s="113"/>
      <c r="AA38" s="113"/>
      <c r="AB38" s="113"/>
      <c r="AC38" s="113"/>
      <c r="AD38" s="113"/>
      <c r="AE38" s="113"/>
      <c r="AF38" s="113"/>
      <c r="AG38" s="113"/>
      <c r="AH38" s="113"/>
      <c r="AI38" s="113"/>
      <c r="AJ38" s="113"/>
      <c r="AK38" s="113"/>
      <c r="AL38" s="113"/>
      <c r="AM38" s="113"/>
      <c r="AN38" s="113"/>
      <c r="AO38" s="113"/>
      <c r="AP38" s="115"/>
    </row>
    <row r="39" spans="1:44" ht="13.5" customHeight="1" x14ac:dyDescent="0.15">
      <c r="A39" s="331"/>
      <c r="B39" s="146" t="s">
        <v>241</v>
      </c>
      <c r="C39" s="147"/>
      <c r="D39" s="147"/>
      <c r="E39" s="147"/>
      <c r="F39" s="147"/>
      <c r="G39" s="147"/>
      <c r="H39" s="148"/>
      <c r="I39" s="144"/>
      <c r="J39" s="107"/>
      <c r="K39" s="145"/>
      <c r="L39" s="107"/>
      <c r="M39" s="107"/>
      <c r="N39" s="107"/>
      <c r="O39" s="107"/>
      <c r="P39" s="107"/>
      <c r="Q39" s="107"/>
      <c r="R39" s="107"/>
      <c r="S39" s="107"/>
      <c r="T39" s="107"/>
      <c r="U39" s="43"/>
      <c r="V39" s="337" t="s">
        <v>74</v>
      </c>
      <c r="W39" s="338"/>
      <c r="X39" s="339"/>
      <c r="Y39" s="343" t="s">
        <v>75</v>
      </c>
      <c r="Z39" s="320"/>
      <c r="AA39" s="320"/>
      <c r="AB39" s="320"/>
      <c r="AC39" s="346"/>
      <c r="AD39" s="346"/>
      <c r="AE39" s="98" t="s">
        <v>50</v>
      </c>
      <c r="AF39" s="32"/>
      <c r="AG39" s="32"/>
      <c r="AH39" s="32"/>
      <c r="AI39" s="32"/>
      <c r="AJ39" s="32"/>
      <c r="AK39" s="32"/>
      <c r="AL39" s="32"/>
      <c r="AM39" s="32"/>
      <c r="AN39" s="32"/>
      <c r="AO39" s="32"/>
      <c r="AP39" s="47"/>
    </row>
    <row r="40" spans="1:44" ht="18" customHeight="1" x14ac:dyDescent="0.15">
      <c r="A40" s="331"/>
      <c r="B40" s="340"/>
      <c r="C40" s="341"/>
      <c r="D40" s="341"/>
      <c r="E40" s="341"/>
      <c r="F40" s="341"/>
      <c r="G40" s="341"/>
      <c r="H40" s="341"/>
      <c r="I40" s="341"/>
      <c r="J40" s="341"/>
      <c r="K40" s="341"/>
      <c r="L40" s="341"/>
      <c r="M40" s="341"/>
      <c r="N40" s="341"/>
      <c r="O40" s="341"/>
      <c r="P40" s="341"/>
      <c r="Q40" s="341"/>
      <c r="R40" s="341"/>
      <c r="S40" s="341"/>
      <c r="T40" s="341"/>
      <c r="U40" s="342"/>
      <c r="V40" s="337" t="s">
        <v>76</v>
      </c>
      <c r="W40" s="338"/>
      <c r="X40" s="339"/>
      <c r="Y40" s="344" t="s">
        <v>77</v>
      </c>
      <c r="Z40" s="317"/>
      <c r="AA40" s="317"/>
      <c r="AB40" s="317"/>
      <c r="AC40" s="347"/>
      <c r="AD40" s="347"/>
      <c r="AE40" s="98" t="s">
        <v>285</v>
      </c>
      <c r="AF40" s="32"/>
      <c r="AG40" s="317"/>
      <c r="AH40" s="317"/>
      <c r="AI40" s="317"/>
      <c r="AJ40" s="317"/>
      <c r="AK40" s="317"/>
      <c r="AL40" s="32" t="s">
        <v>227</v>
      </c>
      <c r="AM40" s="32"/>
      <c r="AN40" s="32"/>
      <c r="AO40" s="32"/>
      <c r="AP40" s="47"/>
    </row>
    <row r="41" spans="1:44" ht="15.95" customHeight="1" x14ac:dyDescent="0.15">
      <c r="A41" s="318" t="s">
        <v>78</v>
      </c>
      <c r="B41" s="134" t="s">
        <v>78</v>
      </c>
      <c r="C41" s="134"/>
      <c r="D41" s="134"/>
      <c r="E41" s="134"/>
      <c r="F41" s="126"/>
      <c r="G41" s="126"/>
      <c r="H41" s="126"/>
      <c r="I41" s="126"/>
      <c r="J41" s="126"/>
      <c r="K41" s="126"/>
      <c r="L41" s="126"/>
      <c r="M41" s="126"/>
      <c r="N41" s="126"/>
      <c r="O41" s="126"/>
      <c r="P41" s="126"/>
      <c r="Q41" s="126"/>
      <c r="R41" s="126"/>
      <c r="S41" s="126"/>
      <c r="T41" s="126"/>
      <c r="U41" s="126"/>
      <c r="V41" s="126"/>
      <c r="W41" s="126"/>
      <c r="X41" s="126"/>
      <c r="Y41" s="128"/>
      <c r="Z41" s="323" t="s">
        <v>79</v>
      </c>
      <c r="AA41" s="325"/>
      <c r="AB41" s="335"/>
      <c r="AC41" s="335"/>
      <c r="AD41" s="320" t="s">
        <v>308</v>
      </c>
      <c r="AE41" s="320" t="s">
        <v>80</v>
      </c>
      <c r="AF41" s="320"/>
      <c r="AG41" s="320"/>
      <c r="AH41" s="320"/>
      <c r="AI41" s="320" t="s">
        <v>81</v>
      </c>
      <c r="AJ41" s="320"/>
      <c r="AK41" s="320" t="s">
        <v>82</v>
      </c>
      <c r="AL41" s="320"/>
      <c r="AM41" s="320" t="s">
        <v>83</v>
      </c>
      <c r="AN41" s="320"/>
      <c r="AO41" s="126"/>
      <c r="AP41" s="127"/>
    </row>
    <row r="42" spans="1:44" ht="15.95" customHeight="1" x14ac:dyDescent="0.15">
      <c r="A42" s="331"/>
      <c r="B42" s="33"/>
      <c r="C42" s="128" t="s">
        <v>84</v>
      </c>
      <c r="D42" s="128" t="s">
        <v>33</v>
      </c>
      <c r="E42" s="329"/>
      <c r="F42" s="329"/>
      <c r="G42" s="329"/>
      <c r="H42" s="329"/>
      <c r="I42" s="128" t="s">
        <v>85</v>
      </c>
      <c r="J42" s="128"/>
      <c r="K42" s="128"/>
      <c r="L42" s="128"/>
      <c r="M42" s="128"/>
      <c r="N42" s="330"/>
      <c r="O42" s="330"/>
      <c r="P42" s="128" t="s">
        <v>86</v>
      </c>
      <c r="Q42" s="128"/>
      <c r="R42" s="128"/>
      <c r="S42" s="128"/>
      <c r="T42" s="128"/>
      <c r="U42" s="128"/>
      <c r="V42" s="128"/>
      <c r="W42" s="128"/>
      <c r="X42" s="128"/>
      <c r="Y42" s="128"/>
      <c r="Z42" s="326"/>
      <c r="AA42" s="328"/>
      <c r="AB42" s="336"/>
      <c r="AC42" s="336"/>
      <c r="AD42" s="317"/>
      <c r="AE42" s="317"/>
      <c r="AF42" s="317"/>
      <c r="AG42" s="317"/>
      <c r="AH42" s="317"/>
      <c r="AI42" s="317"/>
      <c r="AJ42" s="317"/>
      <c r="AK42" s="317"/>
      <c r="AL42" s="317"/>
      <c r="AM42" s="317"/>
      <c r="AN42" s="317"/>
      <c r="AO42" s="124"/>
      <c r="AP42" s="130"/>
    </row>
    <row r="43" spans="1:44" ht="15.95" customHeight="1" x14ac:dyDescent="0.15">
      <c r="A43" s="319"/>
      <c r="B43" s="46" t="s">
        <v>300</v>
      </c>
      <c r="C43" s="124"/>
      <c r="D43" s="124"/>
      <c r="E43" s="131"/>
      <c r="F43" s="131"/>
      <c r="G43" s="131"/>
      <c r="H43" s="131"/>
      <c r="I43" s="124"/>
      <c r="J43" s="124"/>
      <c r="K43" s="124"/>
      <c r="L43" s="124"/>
      <c r="M43" s="124"/>
      <c r="N43" s="123"/>
      <c r="O43" s="123"/>
      <c r="P43" s="124"/>
      <c r="Q43" s="124"/>
      <c r="R43" s="133"/>
      <c r="S43" s="124"/>
      <c r="T43" s="124"/>
      <c r="U43" s="124"/>
      <c r="V43" s="123"/>
      <c r="W43" s="125"/>
      <c r="X43" s="125"/>
      <c r="Y43" s="132"/>
      <c r="Z43" s="132"/>
      <c r="AA43" s="132"/>
      <c r="AB43" s="125"/>
      <c r="AC43" s="125"/>
      <c r="AD43" s="128"/>
      <c r="AE43" s="125"/>
      <c r="AF43" s="125"/>
      <c r="AG43" s="125"/>
      <c r="AH43" s="125"/>
      <c r="AI43" s="125"/>
      <c r="AJ43" s="125"/>
      <c r="AK43" s="125"/>
      <c r="AL43" s="125"/>
      <c r="AM43" s="125"/>
      <c r="AN43" s="125"/>
      <c r="AO43" s="128"/>
      <c r="AP43" s="129" t="s">
        <v>234</v>
      </c>
      <c r="AR43" s="138"/>
    </row>
    <row r="44" spans="1:44" ht="17.100000000000001" customHeight="1" x14ac:dyDescent="0.15">
      <c r="A44" s="318" t="s">
        <v>87</v>
      </c>
      <c r="B44" s="321"/>
      <c r="C44" s="321"/>
      <c r="D44" s="321"/>
      <c r="E44" s="321"/>
      <c r="F44" s="42" t="s">
        <v>88</v>
      </c>
      <c r="G44" s="322"/>
      <c r="H44" s="322"/>
      <c r="I44" s="322"/>
      <c r="J44" s="322"/>
      <c r="K44" s="26"/>
      <c r="L44" s="42" t="s">
        <v>89</v>
      </c>
      <c r="M44" s="26"/>
      <c r="N44" s="26"/>
      <c r="O44" s="322" t="str">
        <f>IF(G44&gt;0,G44-B44-TIME(0,F45,0),"")</f>
        <v/>
      </c>
      <c r="P44" s="322"/>
      <c r="Q44" s="322"/>
      <c r="R44" s="42" t="s">
        <v>90</v>
      </c>
      <c r="S44" s="53"/>
      <c r="T44" s="26"/>
      <c r="U44" s="42"/>
      <c r="V44" s="323" t="s">
        <v>91</v>
      </c>
      <c r="W44" s="324"/>
      <c r="X44" s="324"/>
      <c r="Y44" s="324"/>
      <c r="Z44" s="325"/>
      <c r="AA44" s="42"/>
      <c r="AB44" s="42" t="s">
        <v>92</v>
      </c>
      <c r="AC44" s="42"/>
      <c r="AD44" s="42"/>
      <c r="AE44" s="42" t="s">
        <v>93</v>
      </c>
      <c r="AF44" s="42"/>
      <c r="AG44" s="42"/>
      <c r="AH44" s="42"/>
      <c r="AI44" s="42"/>
      <c r="AJ44" s="42"/>
      <c r="AK44" s="42"/>
      <c r="AL44" s="42"/>
      <c r="AM44" s="42"/>
      <c r="AN44" s="42"/>
      <c r="AO44" s="42"/>
      <c r="AP44" s="49"/>
      <c r="AQ44" s="41"/>
    </row>
    <row r="45" spans="1:44" ht="17.100000000000001" customHeight="1" x14ac:dyDescent="0.15">
      <c r="A45" s="319"/>
      <c r="B45" s="317" t="s">
        <v>94</v>
      </c>
      <c r="C45" s="317"/>
      <c r="D45" s="317"/>
      <c r="E45" s="317"/>
      <c r="F45" s="332"/>
      <c r="G45" s="332"/>
      <c r="H45" s="29" t="s">
        <v>95</v>
      </c>
      <c r="I45" s="26"/>
      <c r="J45" s="29"/>
      <c r="K45" s="29" t="s">
        <v>96</v>
      </c>
      <c r="L45" s="29"/>
      <c r="M45" s="29"/>
      <c r="N45" s="29"/>
      <c r="O45" s="29"/>
      <c r="P45" s="345"/>
      <c r="Q45" s="345"/>
      <c r="R45" s="345"/>
      <c r="S45" s="29" t="s">
        <v>97</v>
      </c>
      <c r="T45" s="32"/>
      <c r="U45" s="29"/>
      <c r="V45" s="326"/>
      <c r="W45" s="327"/>
      <c r="X45" s="327"/>
      <c r="Y45" s="327"/>
      <c r="Z45" s="328"/>
      <c r="AA45" s="29" t="s">
        <v>98</v>
      </c>
      <c r="AB45" s="29"/>
      <c r="AC45" s="29"/>
      <c r="AD45" s="29"/>
      <c r="AE45" s="333"/>
      <c r="AF45" s="333"/>
      <c r="AG45" s="333"/>
      <c r="AH45" s="334" t="s">
        <v>88</v>
      </c>
      <c r="AI45" s="334"/>
      <c r="AJ45" s="333"/>
      <c r="AK45" s="333"/>
      <c r="AL45" s="333"/>
      <c r="AM45" s="29"/>
      <c r="AN45" s="29"/>
      <c r="AO45" s="29"/>
      <c r="AP45" s="48"/>
    </row>
    <row r="46" spans="1:44" ht="17.100000000000001" customHeight="1" x14ac:dyDescent="0.15">
      <c r="A46" s="318" t="s">
        <v>99</v>
      </c>
      <c r="B46" s="42"/>
      <c r="C46" s="42" t="s">
        <v>251</v>
      </c>
      <c r="D46" s="42"/>
      <c r="E46" s="42"/>
      <c r="F46" s="42"/>
      <c r="G46" s="42"/>
      <c r="H46" s="42"/>
      <c r="I46" s="42"/>
      <c r="J46" s="316"/>
      <c r="K46" s="316"/>
      <c r="L46" s="316"/>
      <c r="M46" s="42" t="s">
        <v>250</v>
      </c>
      <c r="N46" s="42"/>
      <c r="O46" s="42"/>
      <c r="P46" s="42"/>
      <c r="Q46" s="42" t="s">
        <v>102</v>
      </c>
      <c r="R46" s="42"/>
      <c r="S46" s="42"/>
      <c r="T46" s="42"/>
      <c r="U46" s="42"/>
      <c r="V46" s="42" t="s">
        <v>103</v>
      </c>
      <c r="W46" s="42"/>
      <c r="X46" s="42"/>
      <c r="Y46" s="42"/>
      <c r="Z46" s="42"/>
      <c r="AA46" s="42" t="s">
        <v>104</v>
      </c>
      <c r="AB46" s="42"/>
      <c r="AC46" s="42"/>
      <c r="AD46" s="42"/>
      <c r="AE46" s="42"/>
      <c r="AF46" s="42" t="s">
        <v>105</v>
      </c>
      <c r="AG46" s="42"/>
      <c r="AH46" s="42"/>
      <c r="AI46" s="42"/>
      <c r="AJ46" s="42"/>
      <c r="AK46" s="42" t="s">
        <v>106</v>
      </c>
      <c r="AL46" s="42"/>
      <c r="AM46" s="42"/>
      <c r="AN46" s="42"/>
      <c r="AO46" s="42"/>
      <c r="AP46" s="49"/>
    </row>
    <row r="47" spans="1:44" ht="14.25" customHeight="1" x14ac:dyDescent="0.15">
      <c r="A47" s="319"/>
      <c r="B47" s="29"/>
      <c r="C47" s="29" t="s">
        <v>145</v>
      </c>
      <c r="D47" s="29"/>
      <c r="E47" s="29"/>
      <c r="F47" s="29"/>
      <c r="G47" s="29"/>
      <c r="H47" s="29" t="s">
        <v>233</v>
      </c>
      <c r="I47" s="29"/>
      <c r="J47" s="29"/>
      <c r="K47" s="29"/>
      <c r="L47" s="29"/>
      <c r="M47" s="29"/>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29" t="s">
        <v>234</v>
      </c>
      <c r="AK47" s="317"/>
      <c r="AL47" s="317"/>
      <c r="AM47" s="317"/>
      <c r="AN47" s="29"/>
      <c r="AO47" s="29"/>
      <c r="AP47" s="48"/>
    </row>
    <row r="48" spans="1:44" ht="17.100000000000001" customHeight="1" x14ac:dyDescent="0.15">
      <c r="A48" s="18" t="s">
        <v>108</v>
      </c>
      <c r="B48" s="32"/>
      <c r="C48" s="32" t="s">
        <v>109</v>
      </c>
      <c r="D48" s="32"/>
      <c r="E48" s="32"/>
      <c r="F48" s="32"/>
      <c r="G48" s="32"/>
      <c r="H48" s="32" t="s">
        <v>110</v>
      </c>
      <c r="I48" s="32"/>
      <c r="J48" s="32"/>
      <c r="K48" s="32"/>
      <c r="L48" s="32"/>
      <c r="M48" s="32" t="s">
        <v>111</v>
      </c>
      <c r="N48" s="32"/>
      <c r="O48" s="32"/>
      <c r="P48" s="32"/>
      <c r="Q48" s="32"/>
      <c r="R48" s="32" t="s">
        <v>112</v>
      </c>
      <c r="S48" s="32"/>
      <c r="T48" s="32"/>
      <c r="U48" s="32"/>
      <c r="V48" s="32"/>
      <c r="W48" s="32" t="s">
        <v>113</v>
      </c>
      <c r="X48" s="32"/>
      <c r="Y48" s="32"/>
      <c r="Z48" s="32"/>
      <c r="AA48" s="32"/>
      <c r="AB48" s="32"/>
      <c r="AC48" s="32"/>
      <c r="AD48" s="32"/>
      <c r="AE48" s="32"/>
      <c r="AF48" s="32"/>
      <c r="AG48" s="32"/>
      <c r="AH48" s="32"/>
      <c r="AI48" s="32"/>
      <c r="AJ48" s="32"/>
      <c r="AK48" s="32"/>
      <c r="AL48" s="32"/>
      <c r="AM48" s="32"/>
      <c r="AN48" s="32"/>
      <c r="AO48" s="32"/>
      <c r="AP48" s="47"/>
    </row>
    <row r="49" spans="1:42" ht="17.100000000000001" customHeight="1" x14ac:dyDescent="0.15">
      <c r="A49" s="7" t="s">
        <v>114</v>
      </c>
      <c r="B49" s="50"/>
      <c r="C49" s="50" t="s">
        <v>115</v>
      </c>
      <c r="D49" s="50"/>
      <c r="E49" s="50"/>
      <c r="F49" s="50"/>
      <c r="G49" s="50"/>
      <c r="H49" s="50" t="s">
        <v>116</v>
      </c>
      <c r="I49" s="50"/>
      <c r="J49" s="50"/>
      <c r="K49" s="50"/>
      <c r="L49" s="50"/>
      <c r="M49" s="50" t="s">
        <v>117</v>
      </c>
      <c r="N49" s="50"/>
      <c r="O49" s="50"/>
      <c r="P49" s="50"/>
      <c r="Q49" s="50" t="s">
        <v>118</v>
      </c>
      <c r="R49" s="50"/>
      <c r="S49" s="50"/>
      <c r="T49" s="358"/>
      <c r="U49" s="358"/>
      <c r="V49" s="358"/>
      <c r="W49" s="50" t="s">
        <v>119</v>
      </c>
      <c r="X49" s="358"/>
      <c r="Y49" s="358"/>
      <c r="Z49" s="358"/>
      <c r="AA49" s="50" t="s">
        <v>120</v>
      </c>
      <c r="AB49" s="50"/>
      <c r="AC49" s="50"/>
      <c r="AD49" s="50"/>
      <c r="AE49" s="358"/>
      <c r="AF49" s="358"/>
      <c r="AG49" s="358"/>
      <c r="AH49" s="50" t="s">
        <v>121</v>
      </c>
      <c r="AI49" s="42"/>
      <c r="AJ49" s="42"/>
      <c r="AK49" s="42"/>
      <c r="AL49" s="42"/>
      <c r="AM49" s="50"/>
      <c r="AN49" s="50"/>
      <c r="AO49" s="50"/>
      <c r="AP49" s="51"/>
    </row>
    <row r="50" spans="1:42" ht="17.100000000000001" customHeight="1" x14ac:dyDescent="0.15">
      <c r="A50" s="7" t="s">
        <v>122</v>
      </c>
      <c r="B50" s="50"/>
      <c r="C50" s="50" t="s">
        <v>123</v>
      </c>
      <c r="D50" s="50"/>
      <c r="E50" s="50"/>
      <c r="F50" s="50" t="s">
        <v>124</v>
      </c>
      <c r="G50" s="50"/>
      <c r="H50" s="50"/>
      <c r="I50" s="50" t="s">
        <v>125</v>
      </c>
      <c r="J50" s="50"/>
      <c r="K50" s="50"/>
      <c r="L50" s="50" t="s">
        <v>126</v>
      </c>
      <c r="M50" s="50"/>
      <c r="N50" s="50"/>
      <c r="O50" s="50" t="s">
        <v>127</v>
      </c>
      <c r="P50" s="50"/>
      <c r="Q50" s="50"/>
      <c r="R50" s="50" t="s">
        <v>128</v>
      </c>
      <c r="S50" s="50"/>
      <c r="T50" s="50"/>
      <c r="U50" s="50" t="s">
        <v>129</v>
      </c>
      <c r="V50" s="50"/>
      <c r="W50" s="50"/>
      <c r="X50" s="50" t="s">
        <v>130</v>
      </c>
      <c r="Y50" s="50"/>
      <c r="Z50" s="50"/>
      <c r="AA50" s="50"/>
      <c r="AB50" s="50"/>
      <c r="AC50" s="50"/>
      <c r="AD50" s="50" t="s">
        <v>131</v>
      </c>
      <c r="AE50" s="50"/>
      <c r="AF50" s="50"/>
      <c r="AG50" s="50"/>
      <c r="AH50" s="359" t="s">
        <v>132</v>
      </c>
      <c r="AI50" s="358"/>
      <c r="AJ50" s="358"/>
      <c r="AK50" s="360"/>
      <c r="AL50" s="358"/>
      <c r="AM50" s="358"/>
      <c r="AN50" s="358"/>
      <c r="AO50" s="50" t="s">
        <v>133</v>
      </c>
      <c r="AP50" s="51"/>
    </row>
    <row r="51" spans="1:42" ht="11.25" customHeight="1" x14ac:dyDescent="0.15">
      <c r="A51" s="361" t="s">
        <v>169</v>
      </c>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4"/>
    </row>
    <row r="52" spans="1:42" ht="11.25" customHeight="1" x14ac:dyDescent="0.15">
      <c r="A52" s="362"/>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6"/>
    </row>
    <row r="53" spans="1:42" ht="15.95" customHeight="1" x14ac:dyDescent="0.15">
      <c r="A53" s="7" t="s">
        <v>134</v>
      </c>
      <c r="B53" s="50"/>
      <c r="C53" s="50" t="s">
        <v>135</v>
      </c>
      <c r="D53" s="50"/>
      <c r="E53" s="50"/>
      <c r="F53" s="50"/>
      <c r="G53" s="50"/>
      <c r="H53" s="50" t="s">
        <v>136</v>
      </c>
      <c r="I53" s="50"/>
      <c r="J53" s="50"/>
      <c r="K53" s="50"/>
      <c r="L53" s="50"/>
      <c r="M53" s="50" t="s">
        <v>137</v>
      </c>
      <c r="N53" s="50"/>
      <c r="O53" s="50"/>
      <c r="P53" s="50"/>
      <c r="Q53" s="50"/>
      <c r="R53" s="50" t="s">
        <v>138</v>
      </c>
      <c r="S53" s="50"/>
      <c r="T53" s="50"/>
      <c r="U53" s="50"/>
      <c r="V53" s="50"/>
      <c r="W53" s="50" t="s">
        <v>139</v>
      </c>
      <c r="X53" s="50"/>
      <c r="Y53" s="50"/>
      <c r="Z53" s="50" t="s">
        <v>140</v>
      </c>
      <c r="AA53" s="358"/>
      <c r="AB53" s="358"/>
      <c r="AC53" s="358"/>
      <c r="AD53" s="358"/>
      <c r="AE53" s="358"/>
      <c r="AF53" s="358"/>
      <c r="AG53" s="358"/>
      <c r="AH53" s="358"/>
      <c r="AI53" s="358"/>
      <c r="AJ53" s="358"/>
      <c r="AK53" s="358"/>
      <c r="AL53" s="358"/>
      <c r="AM53" s="358"/>
      <c r="AN53" s="358"/>
      <c r="AO53" s="358"/>
      <c r="AP53" s="51" t="s">
        <v>141</v>
      </c>
    </row>
    <row r="54" spans="1:42" ht="15.95" customHeight="1" x14ac:dyDescent="0.15">
      <c r="A54" s="7" t="s">
        <v>142</v>
      </c>
      <c r="B54" s="50"/>
      <c r="C54" s="50" t="s">
        <v>143</v>
      </c>
      <c r="D54" s="50"/>
      <c r="E54" s="50"/>
      <c r="F54" s="50" t="s">
        <v>179</v>
      </c>
      <c r="G54" s="50"/>
      <c r="H54" s="50"/>
      <c r="I54" s="50"/>
      <c r="J54" s="50"/>
      <c r="K54" s="50"/>
      <c r="L54" s="50"/>
      <c r="M54" s="50" t="s">
        <v>180</v>
      </c>
      <c r="N54" s="50"/>
      <c r="O54" s="50"/>
      <c r="P54" s="42"/>
      <c r="Q54" s="42"/>
      <c r="R54" s="42" t="s">
        <v>182</v>
      </c>
      <c r="S54" s="42"/>
      <c r="T54" s="42"/>
      <c r="U54" s="42"/>
      <c r="V54" s="50"/>
      <c r="W54" s="50" t="s">
        <v>181</v>
      </c>
      <c r="X54" s="50"/>
      <c r="Y54" s="50"/>
      <c r="Z54" s="50"/>
      <c r="AA54" s="50"/>
      <c r="AB54" s="50"/>
      <c r="AC54" s="50"/>
      <c r="AD54" s="50"/>
      <c r="AE54" s="50"/>
      <c r="AF54" s="50"/>
      <c r="AG54" s="50"/>
      <c r="AH54" s="50"/>
      <c r="AI54" s="50"/>
      <c r="AJ54" s="50"/>
      <c r="AK54" s="50"/>
      <c r="AL54" s="50"/>
      <c r="AM54" s="50"/>
      <c r="AN54" s="50"/>
      <c r="AO54" s="50"/>
      <c r="AP54" s="51"/>
    </row>
    <row r="55" spans="1:42" ht="12.95" customHeight="1" x14ac:dyDescent="0.15">
      <c r="A55" s="348" t="s">
        <v>144</v>
      </c>
      <c r="B55" s="324" t="s">
        <v>196</v>
      </c>
      <c r="C55" s="324"/>
      <c r="D55" s="324"/>
      <c r="E55" s="324"/>
      <c r="F55" s="324"/>
      <c r="G55" s="324"/>
      <c r="H55" s="324"/>
      <c r="I55" s="324"/>
      <c r="J55" s="324"/>
      <c r="K55" s="324"/>
      <c r="L55" s="324"/>
      <c r="M55" s="324"/>
      <c r="N55" s="324"/>
      <c r="O55" s="324"/>
      <c r="P55" s="324"/>
      <c r="Q55" s="324"/>
      <c r="R55" s="324"/>
      <c r="S55" s="324"/>
      <c r="T55" s="324"/>
      <c r="U55" s="324"/>
      <c r="V55" s="323" t="s">
        <v>146</v>
      </c>
      <c r="W55" s="324"/>
      <c r="X55" s="324"/>
      <c r="Y55" s="324"/>
      <c r="Z55" s="324"/>
      <c r="AA55" s="324"/>
      <c r="AB55" s="324"/>
      <c r="AC55" s="324"/>
      <c r="AD55" s="324"/>
      <c r="AE55" s="324"/>
      <c r="AF55" s="324"/>
      <c r="AG55" s="324"/>
      <c r="AH55" s="324"/>
      <c r="AI55" s="324"/>
      <c r="AJ55" s="324"/>
      <c r="AK55" s="324"/>
      <c r="AL55" s="324"/>
      <c r="AM55" s="324"/>
      <c r="AN55" s="324"/>
      <c r="AO55" s="324"/>
      <c r="AP55" s="351"/>
    </row>
    <row r="56" spans="1:42" ht="13.5" customHeight="1" x14ac:dyDescent="0.15">
      <c r="A56" s="349"/>
      <c r="B56" s="353"/>
      <c r="C56" s="353"/>
      <c r="D56" s="353"/>
      <c r="E56" s="353"/>
      <c r="F56" s="353"/>
      <c r="G56" s="353"/>
      <c r="H56" s="353"/>
      <c r="I56" s="353"/>
      <c r="J56" s="353"/>
      <c r="K56" s="353"/>
      <c r="L56" s="353"/>
      <c r="M56" s="353"/>
      <c r="N56" s="353"/>
      <c r="O56" s="353"/>
      <c r="P56" s="353"/>
      <c r="Q56" s="353"/>
      <c r="R56" s="353"/>
      <c r="S56" s="353"/>
      <c r="T56" s="353"/>
      <c r="U56" s="353"/>
      <c r="V56" s="352"/>
      <c r="W56" s="353"/>
      <c r="X56" s="353"/>
      <c r="Y56" s="353"/>
      <c r="Z56" s="353"/>
      <c r="AA56" s="353"/>
      <c r="AB56" s="353"/>
      <c r="AC56" s="353"/>
      <c r="AD56" s="353"/>
      <c r="AE56" s="353"/>
      <c r="AF56" s="353"/>
      <c r="AG56" s="353"/>
      <c r="AH56" s="353"/>
      <c r="AI56" s="353"/>
      <c r="AJ56" s="353"/>
      <c r="AK56" s="353"/>
      <c r="AL56" s="353"/>
      <c r="AM56" s="353"/>
      <c r="AN56" s="353"/>
      <c r="AO56" s="353"/>
      <c r="AP56" s="354"/>
    </row>
    <row r="57" spans="1:42" ht="13.5" customHeight="1" x14ac:dyDescent="0.15">
      <c r="A57" s="349"/>
      <c r="B57" s="353"/>
      <c r="C57" s="353"/>
      <c r="D57" s="353"/>
      <c r="E57" s="353"/>
      <c r="F57" s="353"/>
      <c r="G57" s="353"/>
      <c r="H57" s="353"/>
      <c r="I57" s="353"/>
      <c r="J57" s="353"/>
      <c r="K57" s="353"/>
      <c r="L57" s="353"/>
      <c r="M57" s="353"/>
      <c r="N57" s="353"/>
      <c r="O57" s="353"/>
      <c r="P57" s="353"/>
      <c r="Q57" s="353"/>
      <c r="R57" s="353"/>
      <c r="S57" s="353"/>
      <c r="T57" s="353"/>
      <c r="U57" s="353"/>
      <c r="V57" s="352"/>
      <c r="W57" s="353"/>
      <c r="X57" s="353"/>
      <c r="Y57" s="353"/>
      <c r="Z57" s="353"/>
      <c r="AA57" s="353"/>
      <c r="AB57" s="353"/>
      <c r="AC57" s="353"/>
      <c r="AD57" s="353"/>
      <c r="AE57" s="353"/>
      <c r="AF57" s="353"/>
      <c r="AG57" s="353"/>
      <c r="AH57" s="353"/>
      <c r="AI57" s="353"/>
      <c r="AJ57" s="353"/>
      <c r="AK57" s="353"/>
      <c r="AL57" s="353"/>
      <c r="AM57" s="353"/>
      <c r="AN57" s="353"/>
      <c r="AO57" s="353"/>
      <c r="AP57" s="354"/>
    </row>
    <row r="58" spans="1:42" ht="13.5" customHeight="1" x14ac:dyDescent="0.15">
      <c r="A58" s="349"/>
      <c r="B58" s="353"/>
      <c r="C58" s="353"/>
      <c r="D58" s="353"/>
      <c r="E58" s="353"/>
      <c r="F58" s="353"/>
      <c r="G58" s="353"/>
      <c r="H58" s="353"/>
      <c r="I58" s="353"/>
      <c r="J58" s="353"/>
      <c r="K58" s="353"/>
      <c r="L58" s="353"/>
      <c r="M58" s="353"/>
      <c r="N58" s="353"/>
      <c r="O58" s="353"/>
      <c r="P58" s="353"/>
      <c r="Q58" s="353"/>
      <c r="R58" s="353"/>
      <c r="S58" s="353"/>
      <c r="T58" s="353"/>
      <c r="U58" s="353"/>
      <c r="V58" s="352"/>
      <c r="W58" s="353"/>
      <c r="X58" s="353"/>
      <c r="Y58" s="353"/>
      <c r="Z58" s="353"/>
      <c r="AA58" s="353"/>
      <c r="AB58" s="353"/>
      <c r="AC58" s="353"/>
      <c r="AD58" s="353"/>
      <c r="AE58" s="353"/>
      <c r="AF58" s="353"/>
      <c r="AG58" s="353"/>
      <c r="AH58" s="353"/>
      <c r="AI58" s="353"/>
      <c r="AJ58" s="353"/>
      <c r="AK58" s="353"/>
      <c r="AL58" s="353"/>
      <c r="AM58" s="353"/>
      <c r="AN58" s="353"/>
      <c r="AO58" s="353"/>
      <c r="AP58" s="354"/>
    </row>
    <row r="59" spans="1:42" ht="13.5" customHeight="1" x14ac:dyDescent="0.15">
      <c r="A59" s="350"/>
      <c r="B59" s="356"/>
      <c r="C59" s="356"/>
      <c r="D59" s="356"/>
      <c r="E59" s="356"/>
      <c r="F59" s="356"/>
      <c r="G59" s="356"/>
      <c r="H59" s="356"/>
      <c r="I59" s="356"/>
      <c r="J59" s="356"/>
      <c r="K59" s="356"/>
      <c r="L59" s="356"/>
      <c r="M59" s="356"/>
      <c r="N59" s="356"/>
      <c r="O59" s="356"/>
      <c r="P59" s="356"/>
      <c r="Q59" s="356"/>
      <c r="R59" s="356"/>
      <c r="S59" s="356"/>
      <c r="T59" s="356"/>
      <c r="U59" s="356"/>
      <c r="V59" s="355"/>
      <c r="W59" s="356"/>
      <c r="X59" s="356"/>
      <c r="Y59" s="356"/>
      <c r="Z59" s="356"/>
      <c r="AA59" s="356"/>
      <c r="AB59" s="356"/>
      <c r="AC59" s="356"/>
      <c r="AD59" s="356"/>
      <c r="AE59" s="356"/>
      <c r="AF59" s="356"/>
      <c r="AG59" s="356"/>
      <c r="AH59" s="356"/>
      <c r="AI59" s="356"/>
      <c r="AJ59" s="356"/>
      <c r="AK59" s="356"/>
      <c r="AL59" s="356"/>
      <c r="AM59" s="356"/>
      <c r="AN59" s="356"/>
      <c r="AO59" s="356"/>
      <c r="AP59" s="357"/>
    </row>
    <row r="60" spans="1:42" ht="6.75" customHeight="1" x14ac:dyDescent="0.15"/>
  </sheetData>
  <mergeCells count="140">
    <mergeCell ref="AR19:AR20"/>
    <mergeCell ref="AS19:AS20"/>
    <mergeCell ref="AT19:AT20"/>
    <mergeCell ref="AR25:AT26"/>
    <mergeCell ref="K23:R23"/>
    <mergeCell ref="S22:U25"/>
    <mergeCell ref="V22:AP25"/>
    <mergeCell ref="AD13:AF14"/>
    <mergeCell ref="AG13:AP14"/>
    <mergeCell ref="AD15:AH15"/>
    <mergeCell ref="AI15:AJ15"/>
    <mergeCell ref="AL15:AM15"/>
    <mergeCell ref="AN15:AO15"/>
    <mergeCell ref="AD16:AH16"/>
    <mergeCell ref="AI16:AJ16"/>
    <mergeCell ref="V20:AP21"/>
    <mergeCell ref="W17:X17"/>
    <mergeCell ref="W18:X18"/>
    <mergeCell ref="AG17:AM17"/>
    <mergeCell ref="AN17:AO17"/>
    <mergeCell ref="AN18:AP18"/>
    <mergeCell ref="AG18:AM18"/>
    <mergeCell ref="AD17:AF17"/>
    <mergeCell ref="AD18:AF18"/>
    <mergeCell ref="V1:AC3"/>
    <mergeCell ref="A11:A14"/>
    <mergeCell ref="M12:AA12"/>
    <mergeCell ref="AB12:AP12"/>
    <mergeCell ref="C14:G14"/>
    <mergeCell ref="Q14:U14"/>
    <mergeCell ref="A5:A8"/>
    <mergeCell ref="P6:AB8"/>
    <mergeCell ref="AD6:AP8"/>
    <mergeCell ref="A9:A10"/>
    <mergeCell ref="Y10:Z10"/>
    <mergeCell ref="AB10:AC10"/>
    <mergeCell ref="B1:U3"/>
    <mergeCell ref="L9:O10"/>
    <mergeCell ref="B6:N8"/>
    <mergeCell ref="AI10:AJ10"/>
    <mergeCell ref="AL10:AM10"/>
    <mergeCell ref="V10:W10"/>
    <mergeCell ref="AN1:AO3"/>
    <mergeCell ref="AD1:AM3"/>
    <mergeCell ref="AF10:AG10"/>
    <mergeCell ref="F12:I12"/>
    <mergeCell ref="A23:A25"/>
    <mergeCell ref="A26:A27"/>
    <mergeCell ref="E26:E27"/>
    <mergeCell ref="F26:I27"/>
    <mergeCell ref="C16:E16"/>
    <mergeCell ref="G16:I16"/>
    <mergeCell ref="A19:A22"/>
    <mergeCell ref="F22:J22"/>
    <mergeCell ref="B20:U21"/>
    <mergeCell ref="B19:D19"/>
    <mergeCell ref="B18:E18"/>
    <mergeCell ref="Q17:R17"/>
    <mergeCell ref="Q18:R18"/>
    <mergeCell ref="L22:O22"/>
    <mergeCell ref="B22:D22"/>
    <mergeCell ref="B26:D27"/>
    <mergeCell ref="A17:A18"/>
    <mergeCell ref="F17:G17"/>
    <mergeCell ref="L17:M17"/>
    <mergeCell ref="L18:M18"/>
    <mergeCell ref="F18:G18"/>
    <mergeCell ref="A28:A30"/>
    <mergeCell ref="P28:R30"/>
    <mergeCell ref="S28:AP30"/>
    <mergeCell ref="A31:AP31"/>
    <mergeCell ref="A32:A40"/>
    <mergeCell ref="B32:B34"/>
    <mergeCell ref="C32:E34"/>
    <mergeCell ref="G32:G34"/>
    <mergeCell ref="H32:J34"/>
    <mergeCell ref="N33:Q33"/>
    <mergeCell ref="R33:T33"/>
    <mergeCell ref="U33:X33"/>
    <mergeCell ref="Y33:Z33"/>
    <mergeCell ref="AC33:AF33"/>
    <mergeCell ref="AG33:AI33"/>
    <mergeCell ref="B28:F28"/>
    <mergeCell ref="B29:O30"/>
    <mergeCell ref="B37:C37"/>
    <mergeCell ref="E37:G37"/>
    <mergeCell ref="B38:C38"/>
    <mergeCell ref="E38:G38"/>
    <mergeCell ref="AJ33:AM33"/>
    <mergeCell ref="AN33:AO33"/>
    <mergeCell ref="M34:AP34"/>
    <mergeCell ref="A55:A59"/>
    <mergeCell ref="V55:AP55"/>
    <mergeCell ref="V56:AP59"/>
    <mergeCell ref="AA53:AO53"/>
    <mergeCell ref="T49:V49"/>
    <mergeCell ref="X49:Z49"/>
    <mergeCell ref="AE49:AG49"/>
    <mergeCell ref="AH50:AK50"/>
    <mergeCell ref="AL50:AN50"/>
    <mergeCell ref="A51:A52"/>
    <mergeCell ref="B51:AP52"/>
    <mergeCell ref="B56:U59"/>
    <mergeCell ref="B55:U55"/>
    <mergeCell ref="AB41:AC42"/>
    <mergeCell ref="V39:X39"/>
    <mergeCell ref="B40:U40"/>
    <mergeCell ref="V40:X40"/>
    <mergeCell ref="AI41:AJ42"/>
    <mergeCell ref="AK41:AK42"/>
    <mergeCell ref="Y39:AB39"/>
    <mergeCell ref="Y40:AB40"/>
    <mergeCell ref="P45:R45"/>
    <mergeCell ref="AC39:AD39"/>
    <mergeCell ref="AC40:AD40"/>
    <mergeCell ref="AG40:AK40"/>
    <mergeCell ref="B35:AP35"/>
    <mergeCell ref="J46:L46"/>
    <mergeCell ref="N47:AI47"/>
    <mergeCell ref="A46:A47"/>
    <mergeCell ref="AL41:AL42"/>
    <mergeCell ref="AK47:AM47"/>
    <mergeCell ref="AE41:AG42"/>
    <mergeCell ref="AH41:AH42"/>
    <mergeCell ref="A44:A45"/>
    <mergeCell ref="B44:E44"/>
    <mergeCell ref="G44:J44"/>
    <mergeCell ref="O44:Q44"/>
    <mergeCell ref="V44:Z45"/>
    <mergeCell ref="AM41:AN42"/>
    <mergeCell ref="E42:H42"/>
    <mergeCell ref="N42:O42"/>
    <mergeCell ref="A41:A43"/>
    <mergeCell ref="Z41:AA42"/>
    <mergeCell ref="AD41:AD42"/>
    <mergeCell ref="B45:E45"/>
    <mergeCell ref="F45:G45"/>
    <mergeCell ref="AE45:AG45"/>
    <mergeCell ref="AH45:AI45"/>
    <mergeCell ref="AJ45:AL45"/>
  </mergeCells>
  <phoneticPr fontId="1"/>
  <pageMargins left="0.62992125984251968" right="0.15748031496062992" top="0.47244094488188981" bottom="0.2362204724409449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10</xdr:row>
                    <xdr:rowOff>180975</xdr:rowOff>
                  </from>
                  <to>
                    <xdr:col>2</xdr:col>
                    <xdr:colOff>57150</xdr:colOff>
                    <xdr:row>12</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114300</xdr:colOff>
                    <xdr:row>10</xdr:row>
                    <xdr:rowOff>190500</xdr:rowOff>
                  </from>
                  <to>
                    <xdr:col>5</xdr:col>
                    <xdr:colOff>19050</xdr:colOff>
                    <xdr:row>12</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9525</xdr:colOff>
                    <xdr:row>13</xdr:row>
                    <xdr:rowOff>190500</xdr:rowOff>
                  </from>
                  <to>
                    <xdr:col>2</xdr:col>
                    <xdr:colOff>66675</xdr:colOff>
                    <xdr:row>15</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0</xdr:colOff>
                    <xdr:row>13</xdr:row>
                    <xdr:rowOff>190500</xdr:rowOff>
                  </from>
                  <to>
                    <xdr:col>6</xdr:col>
                    <xdr:colOff>85725</xdr:colOff>
                    <xdr:row>15</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133350</xdr:colOff>
                    <xdr:row>13</xdr:row>
                    <xdr:rowOff>190500</xdr:rowOff>
                  </from>
                  <to>
                    <xdr:col>11</xdr:col>
                    <xdr:colOff>19050</xdr:colOff>
                    <xdr:row>15</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66675</xdr:colOff>
                    <xdr:row>13</xdr:row>
                    <xdr:rowOff>190500</xdr:rowOff>
                  </from>
                  <to>
                    <xdr:col>16</xdr:col>
                    <xdr:colOff>76200</xdr:colOff>
                    <xdr:row>15</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19</xdr:col>
                    <xdr:colOff>152400</xdr:colOff>
                    <xdr:row>13</xdr:row>
                    <xdr:rowOff>190500</xdr:rowOff>
                  </from>
                  <to>
                    <xdr:col>21</xdr:col>
                    <xdr:colOff>28575</xdr:colOff>
                    <xdr:row>15</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25</xdr:col>
                    <xdr:colOff>9525</xdr:colOff>
                    <xdr:row>13</xdr:row>
                    <xdr:rowOff>190500</xdr:rowOff>
                  </from>
                  <to>
                    <xdr:col>26</xdr:col>
                    <xdr:colOff>76200</xdr:colOff>
                    <xdr:row>15</xdr:row>
                    <xdr:rowOff>19050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xdr:col>
                    <xdr:colOff>0</xdr:colOff>
                    <xdr:row>14</xdr:row>
                    <xdr:rowOff>190500</xdr:rowOff>
                  </from>
                  <to>
                    <xdr:col>2</xdr:col>
                    <xdr:colOff>57150</xdr:colOff>
                    <xdr:row>16</xdr:row>
                    <xdr:rowOff>19050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8</xdr:col>
                    <xdr:colOff>142875</xdr:colOff>
                    <xdr:row>24</xdr:row>
                    <xdr:rowOff>190500</xdr:rowOff>
                  </from>
                  <to>
                    <xdr:col>10</xdr:col>
                    <xdr:colOff>47625</xdr:colOff>
                    <xdr:row>26</xdr:row>
                    <xdr:rowOff>19050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15</xdr:col>
                    <xdr:colOff>28575</xdr:colOff>
                    <xdr:row>24</xdr:row>
                    <xdr:rowOff>190500</xdr:rowOff>
                  </from>
                  <to>
                    <xdr:col>16</xdr:col>
                    <xdr:colOff>38100</xdr:colOff>
                    <xdr:row>26</xdr:row>
                    <xdr:rowOff>19050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20</xdr:col>
                    <xdr:colOff>152400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24</xdr:col>
                    <xdr:colOff>152400</xdr:colOff>
                    <xdr:row>24</xdr:row>
                    <xdr:rowOff>190500</xdr:rowOff>
                  </from>
                  <to>
                    <xdr:col>26</xdr:col>
                    <xdr:colOff>57150</xdr:colOff>
                    <xdr:row>26</xdr:row>
                    <xdr:rowOff>19050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30</xdr:col>
                    <xdr:colOff>152400</xdr:colOff>
                    <xdr:row>24</xdr:row>
                    <xdr:rowOff>190500</xdr:rowOff>
                  </from>
                  <to>
                    <xdr:col>32</xdr:col>
                    <xdr:colOff>38100</xdr:colOff>
                    <xdr:row>26</xdr:row>
                    <xdr:rowOff>19050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35</xdr:col>
                    <xdr:colOff>161925</xdr:colOff>
                    <xdr:row>25</xdr:row>
                    <xdr:rowOff>0</xdr:rowOff>
                  </from>
                  <to>
                    <xdr:col>37</xdr:col>
                    <xdr:colOff>66675</xdr:colOff>
                    <xdr:row>26</xdr:row>
                    <xdr:rowOff>28575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27</xdr:col>
                    <xdr:colOff>133350</xdr:colOff>
                    <xdr:row>25</xdr:row>
                    <xdr:rowOff>190500</xdr:rowOff>
                  </from>
                  <to>
                    <xdr:col>29</xdr:col>
                    <xdr:colOff>38100</xdr:colOff>
                    <xdr:row>27</xdr:row>
                    <xdr:rowOff>19050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18</xdr:col>
                    <xdr:colOff>142875</xdr:colOff>
                    <xdr:row>25</xdr:row>
                    <xdr:rowOff>190500</xdr:rowOff>
                  </from>
                  <to>
                    <xdr:col>20</xdr:col>
                    <xdr:colOff>9525</xdr:colOff>
                    <xdr:row>27</xdr:row>
                    <xdr:rowOff>19050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13</xdr:col>
                    <xdr:colOff>142875</xdr:colOff>
                    <xdr:row>25</xdr:row>
                    <xdr:rowOff>190500</xdr:rowOff>
                  </from>
                  <to>
                    <xdr:col>15</xdr:col>
                    <xdr:colOff>85725</xdr:colOff>
                    <xdr:row>27</xdr:row>
                    <xdr:rowOff>19050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8</xdr:col>
                    <xdr:colOff>142875</xdr:colOff>
                    <xdr:row>25</xdr:row>
                    <xdr:rowOff>190500</xdr:rowOff>
                  </from>
                  <to>
                    <xdr:col>10</xdr:col>
                    <xdr:colOff>47625</xdr:colOff>
                    <xdr:row>27</xdr:row>
                    <xdr:rowOff>19050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xdr:col>
                    <xdr:colOff>57150</xdr:colOff>
                    <xdr:row>31</xdr:row>
                    <xdr:rowOff>133350</xdr:rowOff>
                  </from>
                  <to>
                    <xdr:col>2</xdr:col>
                    <xdr:colOff>114300</xdr:colOff>
                    <xdr:row>32</xdr:row>
                    <xdr:rowOff>152400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6</xdr:col>
                    <xdr:colOff>47625</xdr:colOff>
                    <xdr:row>31</xdr:row>
                    <xdr:rowOff>133350</xdr:rowOff>
                  </from>
                  <to>
                    <xdr:col>7</xdr:col>
                    <xdr:colOff>133350</xdr:colOff>
                    <xdr:row>32</xdr:row>
                    <xdr:rowOff>152400</xdr:rowOff>
                  </to>
                </anchor>
              </controlPr>
            </control>
          </mc:Choice>
        </mc:AlternateContent>
        <mc:AlternateContent xmlns:mc="http://schemas.openxmlformats.org/markup-compatibility/2006">
          <mc:Choice Requires="x14">
            <control shapeId="3099" r:id="rId25" name="Check Box 27">
              <controlPr defaultSize="0" autoFill="0" autoLine="0" autoPict="0">
                <anchor moveWithCells="1">
                  <from>
                    <xdr:col>25</xdr:col>
                    <xdr:colOff>133350</xdr:colOff>
                    <xdr:row>42</xdr:row>
                    <xdr:rowOff>180975</xdr:rowOff>
                  </from>
                  <to>
                    <xdr:col>27</xdr:col>
                    <xdr:colOff>38100</xdr:colOff>
                    <xdr:row>44</xdr:row>
                    <xdr:rowOff>19050</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28</xdr:col>
                    <xdr:colOff>133350</xdr:colOff>
                    <xdr:row>42</xdr:row>
                    <xdr:rowOff>180975</xdr:rowOff>
                  </from>
                  <to>
                    <xdr:col>30</xdr:col>
                    <xdr:colOff>28575</xdr:colOff>
                    <xdr:row>44</xdr:row>
                    <xdr:rowOff>9525</xdr:rowOff>
                  </to>
                </anchor>
              </controlPr>
            </control>
          </mc:Choice>
        </mc:AlternateContent>
        <mc:AlternateContent xmlns:mc="http://schemas.openxmlformats.org/markup-compatibility/2006">
          <mc:Choice Requires="x14">
            <control shapeId="3101" r:id="rId27" name="Check Box 29">
              <controlPr defaultSize="0" autoFill="0" autoLine="0" autoPict="0">
                <anchor moveWithCells="1">
                  <from>
                    <xdr:col>1</xdr:col>
                    <xdr:colOff>0</xdr:colOff>
                    <xdr:row>44</xdr:row>
                    <xdr:rowOff>190500</xdr:rowOff>
                  </from>
                  <to>
                    <xdr:col>2</xdr:col>
                    <xdr:colOff>57150</xdr:colOff>
                    <xdr:row>46</xdr:row>
                    <xdr:rowOff>19050</xdr:rowOff>
                  </to>
                </anchor>
              </controlPr>
            </control>
          </mc:Choice>
        </mc:AlternateContent>
        <mc:AlternateContent xmlns:mc="http://schemas.openxmlformats.org/markup-compatibility/2006">
          <mc:Choice Requires="x14">
            <control shapeId="3102" r:id="rId28" name="Check Box 30">
              <controlPr defaultSize="0" autoFill="0" autoLine="0" autoPict="0">
                <anchor moveWithCells="1">
                  <from>
                    <xdr:col>15</xdr:col>
                    <xdr:colOff>19050</xdr:colOff>
                    <xdr:row>44</xdr:row>
                    <xdr:rowOff>190500</xdr:rowOff>
                  </from>
                  <to>
                    <xdr:col>16</xdr:col>
                    <xdr:colOff>28575</xdr:colOff>
                    <xdr:row>46</xdr:row>
                    <xdr:rowOff>9525</xdr:rowOff>
                  </to>
                </anchor>
              </controlPr>
            </control>
          </mc:Choice>
        </mc:AlternateContent>
        <mc:AlternateContent xmlns:mc="http://schemas.openxmlformats.org/markup-compatibility/2006">
          <mc:Choice Requires="x14">
            <control shapeId="3107" r:id="rId29" name="Check Box 35">
              <controlPr defaultSize="0" autoFill="0" autoLine="0" autoPict="0">
                <anchor moveWithCells="1">
                  <from>
                    <xdr:col>1</xdr:col>
                    <xdr:colOff>0</xdr:colOff>
                    <xdr:row>46</xdr:row>
                    <xdr:rowOff>200025</xdr:rowOff>
                  </from>
                  <to>
                    <xdr:col>2</xdr:col>
                    <xdr:colOff>57150</xdr:colOff>
                    <xdr:row>48</xdr:row>
                    <xdr:rowOff>28575</xdr:rowOff>
                  </to>
                </anchor>
              </controlPr>
            </control>
          </mc:Choice>
        </mc:AlternateContent>
        <mc:AlternateContent xmlns:mc="http://schemas.openxmlformats.org/markup-compatibility/2006">
          <mc:Choice Requires="x14">
            <control shapeId="3108" r:id="rId30" name="Check Box 36">
              <controlPr defaultSize="0" autoFill="0" autoLine="0" autoPict="0">
                <anchor moveWithCells="1">
                  <from>
                    <xdr:col>5</xdr:col>
                    <xdr:colOff>142875</xdr:colOff>
                    <xdr:row>46</xdr:row>
                    <xdr:rowOff>200025</xdr:rowOff>
                  </from>
                  <to>
                    <xdr:col>7</xdr:col>
                    <xdr:colOff>85725</xdr:colOff>
                    <xdr:row>48</xdr:row>
                    <xdr:rowOff>28575</xdr:rowOff>
                  </to>
                </anchor>
              </controlPr>
            </control>
          </mc:Choice>
        </mc:AlternateContent>
        <mc:AlternateContent xmlns:mc="http://schemas.openxmlformats.org/markup-compatibility/2006">
          <mc:Choice Requires="x14">
            <control shapeId="3109" r:id="rId31" name="Check Box 37">
              <controlPr defaultSize="0" autoFill="0" autoLine="0" autoPict="0">
                <anchor moveWithCells="1">
                  <from>
                    <xdr:col>10</xdr:col>
                    <xdr:colOff>142875</xdr:colOff>
                    <xdr:row>46</xdr:row>
                    <xdr:rowOff>200025</xdr:rowOff>
                  </from>
                  <to>
                    <xdr:col>12</xdr:col>
                    <xdr:colOff>28575</xdr:colOff>
                    <xdr:row>48</xdr:row>
                    <xdr:rowOff>28575</xdr:rowOff>
                  </to>
                </anchor>
              </controlPr>
            </control>
          </mc:Choice>
        </mc:AlternateContent>
        <mc:AlternateContent xmlns:mc="http://schemas.openxmlformats.org/markup-compatibility/2006">
          <mc:Choice Requires="x14">
            <control shapeId="3110" r:id="rId32" name="Check Box 38">
              <controlPr defaultSize="0" autoFill="0" autoLine="0" autoPict="0">
                <anchor moveWithCells="1">
                  <from>
                    <xdr:col>15</xdr:col>
                    <xdr:colOff>200025</xdr:colOff>
                    <xdr:row>46</xdr:row>
                    <xdr:rowOff>200025</xdr:rowOff>
                  </from>
                  <to>
                    <xdr:col>17</xdr:col>
                    <xdr:colOff>66675</xdr:colOff>
                    <xdr:row>48</xdr:row>
                    <xdr:rowOff>28575</xdr:rowOff>
                  </to>
                </anchor>
              </controlPr>
            </control>
          </mc:Choice>
        </mc:AlternateContent>
        <mc:AlternateContent xmlns:mc="http://schemas.openxmlformats.org/markup-compatibility/2006">
          <mc:Choice Requires="x14">
            <control shapeId="3111" r:id="rId33" name="Check Box 39">
              <controlPr defaultSize="0" autoFill="0" autoLine="0" autoPict="0">
                <anchor moveWithCells="1">
                  <from>
                    <xdr:col>20</xdr:col>
                    <xdr:colOff>152400</xdr:colOff>
                    <xdr:row>46</xdr:row>
                    <xdr:rowOff>200025</xdr:rowOff>
                  </from>
                  <to>
                    <xdr:col>22</xdr:col>
                    <xdr:colOff>38100</xdr:colOff>
                    <xdr:row>48</xdr:row>
                    <xdr:rowOff>28575</xdr:rowOff>
                  </to>
                </anchor>
              </controlPr>
            </control>
          </mc:Choice>
        </mc:AlternateContent>
        <mc:AlternateContent xmlns:mc="http://schemas.openxmlformats.org/markup-compatibility/2006">
          <mc:Choice Requires="x14">
            <control shapeId="3112" r:id="rId34" name="Check Box 40">
              <controlPr defaultSize="0" autoFill="0" autoLine="0" autoPict="0">
                <anchor moveWithCells="1">
                  <from>
                    <xdr:col>1</xdr:col>
                    <xdr:colOff>0</xdr:colOff>
                    <xdr:row>47</xdr:row>
                    <xdr:rowOff>180975</xdr:rowOff>
                  </from>
                  <to>
                    <xdr:col>2</xdr:col>
                    <xdr:colOff>57150</xdr:colOff>
                    <xdr:row>49</xdr:row>
                    <xdr:rowOff>0</xdr:rowOff>
                  </to>
                </anchor>
              </controlPr>
            </control>
          </mc:Choice>
        </mc:AlternateContent>
        <mc:AlternateContent xmlns:mc="http://schemas.openxmlformats.org/markup-compatibility/2006">
          <mc:Choice Requires="x14">
            <control shapeId="3113" r:id="rId35" name="Check Box 41">
              <controlPr defaultSize="0" autoFill="0" autoLine="0" autoPict="0">
                <anchor moveWithCells="1">
                  <from>
                    <xdr:col>5</xdr:col>
                    <xdr:colOff>142875</xdr:colOff>
                    <xdr:row>47</xdr:row>
                    <xdr:rowOff>180975</xdr:rowOff>
                  </from>
                  <to>
                    <xdr:col>7</xdr:col>
                    <xdr:colOff>85725</xdr:colOff>
                    <xdr:row>49</xdr:row>
                    <xdr:rowOff>0</xdr:rowOff>
                  </to>
                </anchor>
              </controlPr>
            </control>
          </mc:Choice>
        </mc:AlternateContent>
        <mc:AlternateContent xmlns:mc="http://schemas.openxmlformats.org/markup-compatibility/2006">
          <mc:Choice Requires="x14">
            <control shapeId="3114" r:id="rId36" name="Check Box 42">
              <controlPr defaultSize="0" autoFill="0" autoLine="0" autoPict="0">
                <anchor moveWithCells="1">
                  <from>
                    <xdr:col>10</xdr:col>
                    <xdr:colOff>123825</xdr:colOff>
                    <xdr:row>47</xdr:row>
                    <xdr:rowOff>180975</xdr:rowOff>
                  </from>
                  <to>
                    <xdr:col>12</xdr:col>
                    <xdr:colOff>9525</xdr:colOff>
                    <xdr:row>49</xdr:row>
                    <xdr:rowOff>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3</xdr:col>
                    <xdr:colOff>114300</xdr:colOff>
                    <xdr:row>48</xdr:row>
                    <xdr:rowOff>190500</xdr:rowOff>
                  </from>
                  <to>
                    <xdr:col>5</xdr:col>
                    <xdr:colOff>19050</xdr:colOff>
                    <xdr:row>50</xdr:row>
                    <xdr:rowOff>9525</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6</xdr:col>
                    <xdr:colOff>114300</xdr:colOff>
                    <xdr:row>48</xdr:row>
                    <xdr:rowOff>190500</xdr:rowOff>
                  </from>
                  <to>
                    <xdr:col>8</xdr:col>
                    <xdr:colOff>19050</xdr:colOff>
                    <xdr:row>50</xdr:row>
                    <xdr:rowOff>9525</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9</xdr:col>
                    <xdr:colOff>114300</xdr:colOff>
                    <xdr:row>48</xdr:row>
                    <xdr:rowOff>190500</xdr:rowOff>
                  </from>
                  <to>
                    <xdr:col>11</xdr:col>
                    <xdr:colOff>0</xdr:colOff>
                    <xdr:row>50</xdr:row>
                    <xdr:rowOff>9525</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12</xdr:col>
                    <xdr:colOff>123825</xdr:colOff>
                    <xdr:row>48</xdr:row>
                    <xdr:rowOff>190500</xdr:rowOff>
                  </from>
                  <to>
                    <xdr:col>14</xdr:col>
                    <xdr:colOff>19050</xdr:colOff>
                    <xdr:row>50</xdr:row>
                    <xdr:rowOff>9525</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15</xdr:col>
                    <xdr:colOff>200025</xdr:colOff>
                    <xdr:row>48</xdr:row>
                    <xdr:rowOff>190500</xdr:rowOff>
                  </from>
                  <to>
                    <xdr:col>17</xdr:col>
                    <xdr:colOff>66675</xdr:colOff>
                    <xdr:row>50</xdr:row>
                    <xdr:rowOff>9525</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18</xdr:col>
                    <xdr:colOff>133350</xdr:colOff>
                    <xdr:row>48</xdr:row>
                    <xdr:rowOff>190500</xdr:rowOff>
                  </from>
                  <to>
                    <xdr:col>20</xdr:col>
                    <xdr:colOff>0</xdr:colOff>
                    <xdr:row>50</xdr:row>
                    <xdr:rowOff>9525</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21</xdr:col>
                    <xdr:colOff>133350</xdr:colOff>
                    <xdr:row>48</xdr:row>
                    <xdr:rowOff>190500</xdr:rowOff>
                  </from>
                  <to>
                    <xdr:col>23</xdr:col>
                    <xdr:colOff>47625</xdr:colOff>
                    <xdr:row>50</xdr:row>
                    <xdr:rowOff>9525</xdr:rowOff>
                  </to>
                </anchor>
              </controlPr>
            </control>
          </mc:Choice>
        </mc:AlternateContent>
        <mc:AlternateContent xmlns:mc="http://schemas.openxmlformats.org/markup-compatibility/2006">
          <mc:Choice Requires="x14">
            <control shapeId="3123" r:id="rId44" name="Check Box 51">
              <controlPr defaultSize="0" autoFill="0" autoLine="0" autoPict="0">
                <anchor moveWithCells="1">
                  <from>
                    <xdr:col>27</xdr:col>
                    <xdr:colOff>142875</xdr:colOff>
                    <xdr:row>48</xdr:row>
                    <xdr:rowOff>190500</xdr:rowOff>
                  </from>
                  <to>
                    <xdr:col>29</xdr:col>
                    <xdr:colOff>47625</xdr:colOff>
                    <xdr:row>50</xdr:row>
                    <xdr:rowOff>9525</xdr:rowOff>
                  </to>
                </anchor>
              </controlPr>
            </control>
          </mc:Choice>
        </mc:AlternateContent>
        <mc:AlternateContent xmlns:mc="http://schemas.openxmlformats.org/markup-compatibility/2006">
          <mc:Choice Requires="x14">
            <control shapeId="3124" r:id="rId45" name="Check Box 52">
              <controlPr defaultSize="0" autoFill="0" autoLine="0" autoPict="0">
                <anchor moveWithCells="1">
                  <from>
                    <xdr:col>1</xdr:col>
                    <xdr:colOff>0</xdr:colOff>
                    <xdr:row>51</xdr:row>
                    <xdr:rowOff>161925</xdr:rowOff>
                  </from>
                  <to>
                    <xdr:col>2</xdr:col>
                    <xdr:colOff>57150</xdr:colOff>
                    <xdr:row>53</xdr:row>
                    <xdr:rowOff>28575</xdr:rowOff>
                  </to>
                </anchor>
              </controlPr>
            </control>
          </mc:Choice>
        </mc:AlternateContent>
        <mc:AlternateContent xmlns:mc="http://schemas.openxmlformats.org/markup-compatibility/2006">
          <mc:Choice Requires="x14">
            <control shapeId="3125" r:id="rId46" name="Check Box 53">
              <controlPr defaultSize="0" autoFill="0" autoLine="0" autoPict="0">
                <anchor moveWithCells="1">
                  <from>
                    <xdr:col>5</xdr:col>
                    <xdr:colOff>142875</xdr:colOff>
                    <xdr:row>51</xdr:row>
                    <xdr:rowOff>152400</xdr:rowOff>
                  </from>
                  <to>
                    <xdr:col>7</xdr:col>
                    <xdr:colOff>85725</xdr:colOff>
                    <xdr:row>53</xdr:row>
                    <xdr:rowOff>38100</xdr:rowOff>
                  </to>
                </anchor>
              </controlPr>
            </control>
          </mc:Choice>
        </mc:AlternateContent>
        <mc:AlternateContent xmlns:mc="http://schemas.openxmlformats.org/markup-compatibility/2006">
          <mc:Choice Requires="x14">
            <control shapeId="3126" r:id="rId47" name="Check Box 54">
              <controlPr defaultSize="0" autoFill="0" autoLine="0" autoPict="0">
                <anchor moveWithCells="1">
                  <from>
                    <xdr:col>10</xdr:col>
                    <xdr:colOff>142875</xdr:colOff>
                    <xdr:row>51</xdr:row>
                    <xdr:rowOff>161925</xdr:rowOff>
                  </from>
                  <to>
                    <xdr:col>12</xdr:col>
                    <xdr:colOff>28575</xdr:colOff>
                    <xdr:row>53</xdr:row>
                    <xdr:rowOff>28575</xdr:rowOff>
                  </to>
                </anchor>
              </controlPr>
            </control>
          </mc:Choice>
        </mc:AlternateContent>
        <mc:AlternateContent xmlns:mc="http://schemas.openxmlformats.org/markup-compatibility/2006">
          <mc:Choice Requires="x14">
            <control shapeId="3127" r:id="rId48" name="Check Box 55">
              <controlPr defaultSize="0" autoFill="0" autoLine="0" autoPict="0">
                <anchor moveWithCells="1">
                  <from>
                    <xdr:col>15</xdr:col>
                    <xdr:colOff>200025</xdr:colOff>
                    <xdr:row>51</xdr:row>
                    <xdr:rowOff>161925</xdr:rowOff>
                  </from>
                  <to>
                    <xdr:col>17</xdr:col>
                    <xdr:colOff>66675</xdr:colOff>
                    <xdr:row>53</xdr:row>
                    <xdr:rowOff>28575</xdr:rowOff>
                  </to>
                </anchor>
              </controlPr>
            </control>
          </mc:Choice>
        </mc:AlternateContent>
        <mc:AlternateContent xmlns:mc="http://schemas.openxmlformats.org/markup-compatibility/2006">
          <mc:Choice Requires="x14">
            <control shapeId="3128" r:id="rId49" name="Check Box 56">
              <controlPr defaultSize="0" autoFill="0" autoLine="0" autoPict="0">
                <anchor moveWithCells="1">
                  <from>
                    <xdr:col>20</xdr:col>
                    <xdr:colOff>152400</xdr:colOff>
                    <xdr:row>51</xdr:row>
                    <xdr:rowOff>161925</xdr:rowOff>
                  </from>
                  <to>
                    <xdr:col>22</xdr:col>
                    <xdr:colOff>38100</xdr:colOff>
                    <xdr:row>53</xdr:row>
                    <xdr:rowOff>28575</xdr:rowOff>
                  </to>
                </anchor>
              </controlPr>
            </control>
          </mc:Choice>
        </mc:AlternateContent>
        <mc:AlternateContent xmlns:mc="http://schemas.openxmlformats.org/markup-compatibility/2006">
          <mc:Choice Requires="x14">
            <control shapeId="3129" r:id="rId50" name="Check Box 57">
              <controlPr defaultSize="0" autoFill="0" autoLine="0" autoPict="0">
                <anchor moveWithCells="1">
                  <from>
                    <xdr:col>1</xdr:col>
                    <xdr:colOff>0</xdr:colOff>
                    <xdr:row>52</xdr:row>
                    <xdr:rowOff>180975</xdr:rowOff>
                  </from>
                  <to>
                    <xdr:col>2</xdr:col>
                    <xdr:colOff>57150</xdr:colOff>
                    <xdr:row>54</xdr:row>
                    <xdr:rowOff>9525</xdr:rowOff>
                  </to>
                </anchor>
              </controlPr>
            </control>
          </mc:Choice>
        </mc:AlternateContent>
        <mc:AlternateContent xmlns:mc="http://schemas.openxmlformats.org/markup-compatibility/2006">
          <mc:Choice Requires="x14">
            <control shapeId="3130" r:id="rId51" name="Check Box 58">
              <controlPr defaultSize="0" autoFill="0" autoLine="0" autoPict="0">
                <anchor moveWithCells="1">
                  <from>
                    <xdr:col>5</xdr:col>
                    <xdr:colOff>142875</xdr:colOff>
                    <xdr:row>52</xdr:row>
                    <xdr:rowOff>180975</xdr:rowOff>
                  </from>
                  <to>
                    <xdr:col>7</xdr:col>
                    <xdr:colOff>85725</xdr:colOff>
                    <xdr:row>54</xdr:row>
                    <xdr:rowOff>9525</xdr:rowOff>
                  </to>
                </anchor>
              </controlPr>
            </control>
          </mc:Choice>
        </mc:AlternateContent>
        <mc:AlternateContent xmlns:mc="http://schemas.openxmlformats.org/markup-compatibility/2006">
          <mc:Choice Requires="x14">
            <control shapeId="3131" r:id="rId52" name="Check Box 59">
              <controlPr defaultSize="0" autoFill="0" autoLine="0" autoPict="0">
                <anchor moveWithCells="1">
                  <from>
                    <xdr:col>10</xdr:col>
                    <xdr:colOff>133350</xdr:colOff>
                    <xdr:row>52</xdr:row>
                    <xdr:rowOff>180975</xdr:rowOff>
                  </from>
                  <to>
                    <xdr:col>12</xdr:col>
                    <xdr:colOff>19050</xdr:colOff>
                    <xdr:row>54</xdr:row>
                    <xdr:rowOff>9525</xdr:rowOff>
                  </to>
                </anchor>
              </controlPr>
            </control>
          </mc:Choice>
        </mc:AlternateContent>
        <mc:AlternateContent xmlns:mc="http://schemas.openxmlformats.org/markup-compatibility/2006">
          <mc:Choice Requires="x14">
            <control shapeId="3132" r:id="rId53" name="Check Box 60">
              <controlPr defaultSize="0" autoFill="0" autoLine="0" autoPict="0">
                <anchor moveWithCells="1">
                  <from>
                    <xdr:col>15</xdr:col>
                    <xdr:colOff>200025</xdr:colOff>
                    <xdr:row>52</xdr:row>
                    <xdr:rowOff>180975</xdr:rowOff>
                  </from>
                  <to>
                    <xdr:col>17</xdr:col>
                    <xdr:colOff>66675</xdr:colOff>
                    <xdr:row>54</xdr:row>
                    <xdr:rowOff>9525</xdr:rowOff>
                  </to>
                </anchor>
              </controlPr>
            </control>
          </mc:Choice>
        </mc:AlternateContent>
        <mc:AlternateContent xmlns:mc="http://schemas.openxmlformats.org/markup-compatibility/2006">
          <mc:Choice Requires="x14">
            <control shapeId="3133" r:id="rId54" name="Check Box 61">
              <controlPr defaultSize="0" autoFill="0" autoLine="0" autoPict="0">
                <anchor moveWithCells="1">
                  <from>
                    <xdr:col>20</xdr:col>
                    <xdr:colOff>152400</xdr:colOff>
                    <xdr:row>52</xdr:row>
                    <xdr:rowOff>180975</xdr:rowOff>
                  </from>
                  <to>
                    <xdr:col>22</xdr:col>
                    <xdr:colOff>38100</xdr:colOff>
                    <xdr:row>54</xdr:row>
                    <xdr:rowOff>9525</xdr:rowOff>
                  </to>
                </anchor>
              </controlPr>
            </control>
          </mc:Choice>
        </mc:AlternateContent>
        <mc:AlternateContent xmlns:mc="http://schemas.openxmlformats.org/markup-compatibility/2006">
          <mc:Choice Requires="x14">
            <control shapeId="3134" r:id="rId55" name="Check Box 62">
              <controlPr defaultSize="0" autoFill="0" autoLine="0" autoPict="0">
                <anchor moveWithCells="1">
                  <from>
                    <xdr:col>8</xdr:col>
                    <xdr:colOff>133350</xdr:colOff>
                    <xdr:row>10</xdr:row>
                    <xdr:rowOff>190500</xdr:rowOff>
                  </from>
                  <to>
                    <xdr:col>10</xdr:col>
                    <xdr:colOff>38100</xdr:colOff>
                    <xdr:row>12</xdr:row>
                    <xdr:rowOff>19050</xdr:rowOff>
                  </to>
                </anchor>
              </controlPr>
            </control>
          </mc:Choice>
        </mc:AlternateContent>
        <mc:AlternateContent xmlns:mc="http://schemas.openxmlformats.org/markup-compatibility/2006">
          <mc:Choice Requires="x14">
            <control shapeId="3135" r:id="rId56" name="Check Box 63">
              <controlPr defaultSize="0" autoFill="0" autoLine="0" autoPict="0">
                <anchor moveWithCells="1">
                  <from>
                    <xdr:col>1</xdr:col>
                    <xdr:colOff>0</xdr:colOff>
                    <xdr:row>48</xdr:row>
                    <xdr:rowOff>190500</xdr:rowOff>
                  </from>
                  <to>
                    <xdr:col>2</xdr:col>
                    <xdr:colOff>57150</xdr:colOff>
                    <xdr:row>50</xdr:row>
                    <xdr:rowOff>9525</xdr:rowOff>
                  </to>
                </anchor>
              </controlPr>
            </control>
          </mc:Choice>
        </mc:AlternateContent>
        <mc:AlternateContent xmlns:mc="http://schemas.openxmlformats.org/markup-compatibility/2006">
          <mc:Choice Requires="x14">
            <control shapeId="3137" r:id="rId57" name="Check Box 65">
              <controlPr defaultSize="0" autoFill="0" autoLine="0" autoPict="0">
                <anchor moveWithCells="1">
                  <from>
                    <xdr:col>1</xdr:col>
                    <xdr:colOff>0</xdr:colOff>
                    <xdr:row>7</xdr:row>
                    <xdr:rowOff>200025</xdr:rowOff>
                  </from>
                  <to>
                    <xdr:col>2</xdr:col>
                    <xdr:colOff>57150</xdr:colOff>
                    <xdr:row>9</xdr:row>
                    <xdr:rowOff>28575</xdr:rowOff>
                  </to>
                </anchor>
              </controlPr>
            </control>
          </mc:Choice>
        </mc:AlternateContent>
        <mc:AlternateContent xmlns:mc="http://schemas.openxmlformats.org/markup-compatibility/2006">
          <mc:Choice Requires="x14">
            <control shapeId="3138" r:id="rId58" name="Check Box 66">
              <controlPr defaultSize="0" autoFill="0" autoLine="0" autoPict="0">
                <anchor moveWithCells="1">
                  <from>
                    <xdr:col>6</xdr:col>
                    <xdr:colOff>0</xdr:colOff>
                    <xdr:row>7</xdr:row>
                    <xdr:rowOff>200025</xdr:rowOff>
                  </from>
                  <to>
                    <xdr:col>7</xdr:col>
                    <xdr:colOff>85725</xdr:colOff>
                    <xdr:row>9</xdr:row>
                    <xdr:rowOff>28575</xdr:rowOff>
                  </to>
                </anchor>
              </controlPr>
            </control>
          </mc:Choice>
        </mc:AlternateContent>
        <mc:AlternateContent xmlns:mc="http://schemas.openxmlformats.org/markup-compatibility/2006">
          <mc:Choice Requires="x14">
            <control shapeId="3139" r:id="rId59" name="Check Box 67">
              <controlPr defaultSize="0" autoFill="0" autoLine="0" autoPict="0">
                <anchor moveWithCells="1">
                  <from>
                    <xdr:col>1</xdr:col>
                    <xdr:colOff>0</xdr:colOff>
                    <xdr:row>8</xdr:row>
                    <xdr:rowOff>114300</xdr:rowOff>
                  </from>
                  <to>
                    <xdr:col>2</xdr:col>
                    <xdr:colOff>57150</xdr:colOff>
                    <xdr:row>10</xdr:row>
                    <xdr:rowOff>28575</xdr:rowOff>
                  </to>
                </anchor>
              </controlPr>
            </control>
          </mc:Choice>
        </mc:AlternateContent>
        <mc:AlternateContent xmlns:mc="http://schemas.openxmlformats.org/markup-compatibility/2006">
          <mc:Choice Requires="x14">
            <control shapeId="3140" r:id="rId60" name="Check Box 68">
              <controlPr defaultSize="0" autoFill="0" autoLine="0" autoPict="0">
                <anchor moveWithCells="1">
                  <from>
                    <xdr:col>15</xdr:col>
                    <xdr:colOff>0</xdr:colOff>
                    <xdr:row>7</xdr:row>
                    <xdr:rowOff>200025</xdr:rowOff>
                  </from>
                  <to>
                    <xdr:col>16</xdr:col>
                    <xdr:colOff>9525</xdr:colOff>
                    <xdr:row>9</xdr:row>
                    <xdr:rowOff>28575</xdr:rowOff>
                  </to>
                </anchor>
              </controlPr>
            </control>
          </mc:Choice>
        </mc:AlternateContent>
        <mc:AlternateContent xmlns:mc="http://schemas.openxmlformats.org/markup-compatibility/2006">
          <mc:Choice Requires="x14">
            <control shapeId="3141" r:id="rId61" name="Check Box 69">
              <controlPr defaultSize="0" autoFill="0" autoLine="0" autoPict="0">
                <anchor moveWithCells="1">
                  <from>
                    <xdr:col>15</xdr:col>
                    <xdr:colOff>0</xdr:colOff>
                    <xdr:row>8</xdr:row>
                    <xdr:rowOff>123825</xdr:rowOff>
                  </from>
                  <to>
                    <xdr:col>16</xdr:col>
                    <xdr:colOff>9525</xdr:colOff>
                    <xdr:row>10</xdr:row>
                    <xdr:rowOff>38100</xdr:rowOff>
                  </to>
                </anchor>
              </controlPr>
            </control>
          </mc:Choice>
        </mc:AlternateContent>
        <mc:AlternateContent xmlns:mc="http://schemas.openxmlformats.org/markup-compatibility/2006">
          <mc:Choice Requires="x14">
            <control shapeId="3143" r:id="rId62" name="Check Box 71">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3144" r:id="rId63" name="Check Box 72">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3147" r:id="rId64" name="Check Box 75">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3149" r:id="rId65" name="Check Box 77">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3164" r:id="rId66" name="Check Box 92">
              <controlPr defaultSize="0" autoFill="0" autoLine="0" autoPict="0">
                <anchor moveWithCells="1">
                  <from>
                    <xdr:col>19</xdr:col>
                    <xdr:colOff>142875</xdr:colOff>
                    <xdr:row>44</xdr:row>
                    <xdr:rowOff>171450</xdr:rowOff>
                  </from>
                  <to>
                    <xdr:col>21</xdr:col>
                    <xdr:colOff>19050</xdr:colOff>
                    <xdr:row>46</xdr:row>
                    <xdr:rowOff>28575</xdr:rowOff>
                  </to>
                </anchor>
              </controlPr>
            </control>
          </mc:Choice>
        </mc:AlternateContent>
        <mc:AlternateContent xmlns:mc="http://schemas.openxmlformats.org/markup-compatibility/2006">
          <mc:Choice Requires="x14">
            <control shapeId="3165" r:id="rId67" name="Check Box 93">
              <controlPr defaultSize="0" autoFill="0" autoLine="0" autoPict="0">
                <anchor moveWithCells="1">
                  <from>
                    <xdr:col>24</xdr:col>
                    <xdr:colOff>142875</xdr:colOff>
                    <xdr:row>44</xdr:row>
                    <xdr:rowOff>171450</xdr:rowOff>
                  </from>
                  <to>
                    <xdr:col>26</xdr:col>
                    <xdr:colOff>47625</xdr:colOff>
                    <xdr:row>46</xdr:row>
                    <xdr:rowOff>28575</xdr:rowOff>
                  </to>
                </anchor>
              </controlPr>
            </control>
          </mc:Choice>
        </mc:AlternateContent>
        <mc:AlternateContent xmlns:mc="http://schemas.openxmlformats.org/markup-compatibility/2006">
          <mc:Choice Requires="x14">
            <control shapeId="3166" r:id="rId68" name="Check Box 94">
              <controlPr defaultSize="0" autoFill="0" autoLine="0" autoPict="0">
                <anchor moveWithCells="1">
                  <from>
                    <xdr:col>30</xdr:col>
                    <xdr:colOff>0</xdr:colOff>
                    <xdr:row>44</xdr:row>
                    <xdr:rowOff>171450</xdr:rowOff>
                  </from>
                  <to>
                    <xdr:col>31</xdr:col>
                    <xdr:colOff>57150</xdr:colOff>
                    <xdr:row>46</xdr:row>
                    <xdr:rowOff>28575</xdr:rowOff>
                  </to>
                </anchor>
              </controlPr>
            </control>
          </mc:Choice>
        </mc:AlternateContent>
        <mc:AlternateContent xmlns:mc="http://schemas.openxmlformats.org/markup-compatibility/2006">
          <mc:Choice Requires="x14">
            <control shapeId="3167" r:id="rId69" name="Check Box 95">
              <controlPr defaultSize="0" autoFill="0" autoLine="0" autoPict="0">
                <anchor moveWithCells="1">
                  <from>
                    <xdr:col>35</xdr:col>
                    <xdr:colOff>0</xdr:colOff>
                    <xdr:row>44</xdr:row>
                    <xdr:rowOff>171450</xdr:rowOff>
                  </from>
                  <to>
                    <xdr:col>36</xdr:col>
                    <xdr:colOff>66675</xdr:colOff>
                    <xdr:row>46</xdr:row>
                    <xdr:rowOff>28575</xdr:rowOff>
                  </to>
                </anchor>
              </controlPr>
            </control>
          </mc:Choice>
        </mc:AlternateContent>
        <mc:AlternateContent xmlns:mc="http://schemas.openxmlformats.org/markup-compatibility/2006">
          <mc:Choice Requires="x14">
            <control shapeId="3185" r:id="rId70" name="Check Box 113">
              <controlPr defaultSize="0" autoFill="0" autoLine="0" autoPict="0">
                <anchor moveWithCells="1">
                  <from>
                    <xdr:col>15</xdr:col>
                    <xdr:colOff>28575</xdr:colOff>
                    <xdr:row>14</xdr:row>
                    <xdr:rowOff>190500</xdr:rowOff>
                  </from>
                  <to>
                    <xdr:col>16</xdr:col>
                    <xdr:colOff>38100</xdr:colOff>
                    <xdr:row>16</xdr:row>
                    <xdr:rowOff>19050</xdr:rowOff>
                  </to>
                </anchor>
              </controlPr>
            </control>
          </mc:Choice>
        </mc:AlternateContent>
        <mc:AlternateContent xmlns:mc="http://schemas.openxmlformats.org/markup-compatibility/2006">
          <mc:Choice Requires="x14">
            <control shapeId="3187" r:id="rId71" name="Check Box 115">
              <controlPr defaultSize="0" autoFill="0" autoLine="0" autoPict="0">
                <anchor moveWithCells="1">
                  <from>
                    <xdr:col>1</xdr:col>
                    <xdr:colOff>0</xdr:colOff>
                    <xdr:row>44</xdr:row>
                    <xdr:rowOff>190500</xdr:rowOff>
                  </from>
                  <to>
                    <xdr:col>2</xdr:col>
                    <xdr:colOff>57150</xdr:colOff>
                    <xdr:row>46</xdr:row>
                    <xdr:rowOff>19050</xdr:rowOff>
                  </to>
                </anchor>
              </controlPr>
            </control>
          </mc:Choice>
        </mc:AlternateContent>
        <mc:AlternateContent xmlns:mc="http://schemas.openxmlformats.org/markup-compatibility/2006">
          <mc:Choice Requires="x14">
            <control shapeId="3188" r:id="rId72" name="Check Box 116">
              <controlPr defaultSize="0" autoFill="0" autoLine="0" autoPict="0">
                <anchor moveWithCells="1">
                  <from>
                    <xdr:col>15</xdr:col>
                    <xdr:colOff>19050</xdr:colOff>
                    <xdr:row>44</xdr:row>
                    <xdr:rowOff>190500</xdr:rowOff>
                  </from>
                  <to>
                    <xdr:col>16</xdr:col>
                    <xdr:colOff>28575</xdr:colOff>
                    <xdr:row>46</xdr:row>
                    <xdr:rowOff>9525</xdr:rowOff>
                  </to>
                </anchor>
              </controlPr>
            </control>
          </mc:Choice>
        </mc:AlternateContent>
        <mc:AlternateContent xmlns:mc="http://schemas.openxmlformats.org/markup-compatibility/2006">
          <mc:Choice Requires="x14">
            <control shapeId="3189" r:id="rId73" name="Check Box 117">
              <controlPr defaultSize="0" autoFill="0" autoLine="0" autoPict="0">
                <anchor moveWithCells="1">
                  <from>
                    <xdr:col>19</xdr:col>
                    <xdr:colOff>142875</xdr:colOff>
                    <xdr:row>44</xdr:row>
                    <xdr:rowOff>171450</xdr:rowOff>
                  </from>
                  <to>
                    <xdr:col>21</xdr:col>
                    <xdr:colOff>19050</xdr:colOff>
                    <xdr:row>46</xdr:row>
                    <xdr:rowOff>28575</xdr:rowOff>
                  </to>
                </anchor>
              </controlPr>
            </control>
          </mc:Choice>
        </mc:AlternateContent>
        <mc:AlternateContent xmlns:mc="http://schemas.openxmlformats.org/markup-compatibility/2006">
          <mc:Choice Requires="x14">
            <control shapeId="3190" r:id="rId74" name="Check Box 118">
              <controlPr defaultSize="0" autoFill="0" autoLine="0" autoPict="0">
                <anchor moveWithCells="1">
                  <from>
                    <xdr:col>24</xdr:col>
                    <xdr:colOff>142875</xdr:colOff>
                    <xdr:row>44</xdr:row>
                    <xdr:rowOff>171450</xdr:rowOff>
                  </from>
                  <to>
                    <xdr:col>26</xdr:col>
                    <xdr:colOff>47625</xdr:colOff>
                    <xdr:row>46</xdr:row>
                    <xdr:rowOff>28575</xdr:rowOff>
                  </to>
                </anchor>
              </controlPr>
            </control>
          </mc:Choice>
        </mc:AlternateContent>
        <mc:AlternateContent xmlns:mc="http://schemas.openxmlformats.org/markup-compatibility/2006">
          <mc:Choice Requires="x14">
            <control shapeId="3191" r:id="rId75" name="Check Box 119">
              <controlPr defaultSize="0" autoFill="0" autoLine="0" autoPict="0">
                <anchor moveWithCells="1">
                  <from>
                    <xdr:col>30</xdr:col>
                    <xdr:colOff>0</xdr:colOff>
                    <xdr:row>44</xdr:row>
                    <xdr:rowOff>171450</xdr:rowOff>
                  </from>
                  <to>
                    <xdr:col>31</xdr:col>
                    <xdr:colOff>57150</xdr:colOff>
                    <xdr:row>46</xdr:row>
                    <xdr:rowOff>28575</xdr:rowOff>
                  </to>
                </anchor>
              </controlPr>
            </control>
          </mc:Choice>
        </mc:AlternateContent>
        <mc:AlternateContent xmlns:mc="http://schemas.openxmlformats.org/markup-compatibility/2006">
          <mc:Choice Requires="x14">
            <control shapeId="3192" r:id="rId76" name="Check Box 120">
              <controlPr defaultSize="0" autoFill="0" autoLine="0" autoPict="0">
                <anchor moveWithCells="1">
                  <from>
                    <xdr:col>35</xdr:col>
                    <xdr:colOff>0</xdr:colOff>
                    <xdr:row>44</xdr:row>
                    <xdr:rowOff>171450</xdr:rowOff>
                  </from>
                  <to>
                    <xdr:col>36</xdr:col>
                    <xdr:colOff>66675</xdr:colOff>
                    <xdr:row>46</xdr:row>
                    <xdr:rowOff>28575</xdr:rowOff>
                  </to>
                </anchor>
              </controlPr>
            </control>
          </mc:Choice>
        </mc:AlternateContent>
        <mc:AlternateContent xmlns:mc="http://schemas.openxmlformats.org/markup-compatibility/2006">
          <mc:Choice Requires="x14">
            <control shapeId="3193" r:id="rId77" name="Check Box 121">
              <controlPr defaultSize="0" autoFill="0" autoLine="0" autoPict="0">
                <anchor moveWithCells="1">
                  <from>
                    <xdr:col>1</xdr:col>
                    <xdr:colOff>0</xdr:colOff>
                    <xdr:row>45</xdr:row>
                    <xdr:rowOff>152400</xdr:rowOff>
                  </from>
                  <to>
                    <xdr:col>2</xdr:col>
                    <xdr:colOff>57150</xdr:colOff>
                    <xdr:row>47</xdr:row>
                    <xdr:rowOff>57150</xdr:rowOff>
                  </to>
                </anchor>
              </controlPr>
            </control>
          </mc:Choice>
        </mc:AlternateContent>
        <mc:AlternateContent xmlns:mc="http://schemas.openxmlformats.org/markup-compatibility/2006">
          <mc:Choice Requires="x14">
            <control shapeId="3195" r:id="rId78" name="Check Box 123">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3196" r:id="rId79" name="Check Box 124">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3197" r:id="rId80" name="Check Box 125">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3198" r:id="rId81" name="Check Box 126">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3199" r:id="rId82" name="Check Box 127">
              <controlPr defaultSize="0" autoFill="0" autoLine="0" autoPict="0">
                <anchor moveWithCells="1">
                  <from>
                    <xdr:col>9</xdr:col>
                    <xdr:colOff>152400</xdr:colOff>
                    <xdr:row>23</xdr:row>
                    <xdr:rowOff>104775</xdr:rowOff>
                  </from>
                  <to>
                    <xdr:col>11</xdr:col>
                    <xdr:colOff>38100</xdr:colOff>
                    <xdr:row>25</xdr:row>
                    <xdr:rowOff>19050</xdr:rowOff>
                  </to>
                </anchor>
              </controlPr>
            </control>
          </mc:Choice>
        </mc:AlternateContent>
        <mc:AlternateContent xmlns:mc="http://schemas.openxmlformats.org/markup-compatibility/2006">
          <mc:Choice Requires="x14">
            <control shapeId="3200" r:id="rId83" name="Check Box 128">
              <controlPr defaultSize="0" autoFill="0" autoLine="0" autoPict="0">
                <anchor moveWithCells="1">
                  <from>
                    <xdr:col>9</xdr:col>
                    <xdr:colOff>152400</xdr:colOff>
                    <xdr:row>22</xdr:row>
                    <xdr:rowOff>133350</xdr:rowOff>
                  </from>
                  <to>
                    <xdr:col>11</xdr:col>
                    <xdr:colOff>38100</xdr:colOff>
                    <xdr:row>24</xdr:row>
                    <xdr:rowOff>57150</xdr:rowOff>
                  </to>
                </anchor>
              </controlPr>
            </control>
          </mc:Choice>
        </mc:AlternateContent>
        <mc:AlternateContent xmlns:mc="http://schemas.openxmlformats.org/markup-compatibility/2006">
          <mc:Choice Requires="x14">
            <control shapeId="3209" r:id="rId84" name="Check Box 137">
              <controlPr defaultSize="0" autoFill="0" autoLine="0" autoPict="0">
                <anchor moveWithCells="1">
                  <from>
                    <xdr:col>1</xdr:col>
                    <xdr:colOff>0</xdr:colOff>
                    <xdr:row>40</xdr:row>
                    <xdr:rowOff>180975</xdr:rowOff>
                  </from>
                  <to>
                    <xdr:col>2</xdr:col>
                    <xdr:colOff>57150</xdr:colOff>
                    <xdr:row>42</xdr:row>
                    <xdr:rowOff>19050</xdr:rowOff>
                  </to>
                </anchor>
              </controlPr>
            </control>
          </mc:Choice>
        </mc:AlternateContent>
        <mc:AlternateContent xmlns:mc="http://schemas.openxmlformats.org/markup-compatibility/2006">
          <mc:Choice Requires="x14">
            <control shapeId="3210" r:id="rId85" name="Check Box 138">
              <controlPr defaultSize="0" autoFill="0" autoLine="0" autoPict="0">
                <anchor moveWithCells="1">
                  <from>
                    <xdr:col>13</xdr:col>
                    <xdr:colOff>123825</xdr:colOff>
                    <xdr:row>40</xdr:row>
                    <xdr:rowOff>180975</xdr:rowOff>
                  </from>
                  <to>
                    <xdr:col>15</xdr:col>
                    <xdr:colOff>66675</xdr:colOff>
                    <xdr:row>42</xdr:row>
                    <xdr:rowOff>19050</xdr:rowOff>
                  </to>
                </anchor>
              </controlPr>
            </control>
          </mc:Choice>
        </mc:AlternateContent>
        <mc:AlternateContent xmlns:mc="http://schemas.openxmlformats.org/markup-compatibility/2006">
          <mc:Choice Requires="x14">
            <control shapeId="3211" r:id="rId86" name="Check Box 139">
              <controlPr defaultSize="0" autoFill="0" autoLine="0" autoPict="0">
                <anchor moveWithCells="1">
                  <from>
                    <xdr:col>33</xdr:col>
                    <xdr:colOff>95250</xdr:colOff>
                    <xdr:row>40</xdr:row>
                    <xdr:rowOff>85725</xdr:rowOff>
                  </from>
                  <to>
                    <xdr:col>35</xdr:col>
                    <xdr:colOff>0</xdr:colOff>
                    <xdr:row>41</xdr:row>
                    <xdr:rowOff>114300</xdr:rowOff>
                  </to>
                </anchor>
              </controlPr>
            </control>
          </mc:Choice>
        </mc:AlternateContent>
        <mc:AlternateContent xmlns:mc="http://schemas.openxmlformats.org/markup-compatibility/2006">
          <mc:Choice Requires="x14">
            <control shapeId="3212" r:id="rId87" name="Check Box 140">
              <controlPr defaultSize="0" autoFill="0" autoLine="0" autoPict="0">
                <anchor moveWithCells="1">
                  <from>
                    <xdr:col>37</xdr:col>
                    <xdr:colOff>38100</xdr:colOff>
                    <xdr:row>40</xdr:row>
                    <xdr:rowOff>76200</xdr:rowOff>
                  </from>
                  <to>
                    <xdr:col>38</xdr:col>
                    <xdr:colOff>104775</xdr:colOff>
                    <xdr:row>41</xdr:row>
                    <xdr:rowOff>104775</xdr:rowOff>
                  </to>
                </anchor>
              </controlPr>
            </control>
          </mc:Choice>
        </mc:AlternateContent>
        <mc:AlternateContent xmlns:mc="http://schemas.openxmlformats.org/markup-compatibility/2006">
          <mc:Choice Requires="x14">
            <control shapeId="3213" r:id="rId88" name="Check Box 141">
              <controlPr defaultSize="0" autoFill="0" autoLine="0" autoPict="0">
                <anchor moveWithCells="1">
                  <from>
                    <xdr:col>9</xdr:col>
                    <xdr:colOff>57150</xdr:colOff>
                    <xdr:row>41</xdr:row>
                    <xdr:rowOff>180975</xdr:rowOff>
                  </from>
                  <to>
                    <xdr:col>10</xdr:col>
                    <xdr:colOff>114300</xdr:colOff>
                    <xdr:row>43</xdr:row>
                    <xdr:rowOff>19050</xdr:rowOff>
                  </to>
                </anchor>
              </controlPr>
            </control>
          </mc:Choice>
        </mc:AlternateContent>
        <mc:AlternateContent xmlns:mc="http://schemas.openxmlformats.org/markup-compatibility/2006">
          <mc:Choice Requires="x14">
            <control shapeId="3214" r:id="rId89" name="Check Box 142">
              <controlPr defaultSize="0" autoFill="0" autoLine="0" autoPict="0">
                <anchor moveWithCells="1">
                  <from>
                    <xdr:col>11</xdr:col>
                    <xdr:colOff>66675</xdr:colOff>
                    <xdr:row>41</xdr:row>
                    <xdr:rowOff>180975</xdr:rowOff>
                  </from>
                  <to>
                    <xdr:col>12</xdr:col>
                    <xdr:colOff>123825</xdr:colOff>
                    <xdr:row>43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sheetPr>
  <dimension ref="B1:AZ35"/>
  <sheetViews>
    <sheetView view="pageBreakPreview" zoomScaleNormal="100" zoomScaleSheetLayoutView="100" workbookViewId="0">
      <selection activeCell="BA2" sqref="BA2"/>
    </sheetView>
  </sheetViews>
  <sheetFormatPr defaultRowHeight="14.25" x14ac:dyDescent="0.15"/>
  <cols>
    <col min="1" max="1" width="1.125" style="1" customWidth="1"/>
    <col min="2" max="8" width="1.875" style="1" customWidth="1"/>
    <col min="9" max="10" width="2" style="1" customWidth="1"/>
    <col min="11" max="27" width="1.875" style="1" customWidth="1"/>
    <col min="28" max="28" width="2.625" style="1" customWidth="1"/>
    <col min="29" max="46" width="1.875" style="1" customWidth="1"/>
    <col min="47" max="47" width="2.125" style="1" customWidth="1"/>
    <col min="48" max="48" width="1.875" style="1" customWidth="1"/>
    <col min="49" max="52" width="2" style="1" customWidth="1"/>
    <col min="53" max="16384" width="9" style="1"/>
  </cols>
  <sheetData>
    <row r="1" spans="2:52" ht="3" customHeight="1" x14ac:dyDescent="0.15"/>
    <row r="2" spans="2:52" ht="15" customHeight="1" x14ac:dyDescent="0.15">
      <c r="B2" s="501" t="s">
        <v>243</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2" t="s">
        <v>282</v>
      </c>
      <c r="AK2" s="502"/>
      <c r="AL2" s="502"/>
      <c r="AM2" s="502"/>
      <c r="AN2" s="502"/>
      <c r="AO2" s="502"/>
      <c r="AP2" s="502"/>
      <c r="AQ2" s="502"/>
      <c r="AR2" s="502"/>
      <c r="AS2" s="502"/>
      <c r="AT2" s="502"/>
      <c r="AU2" s="502"/>
      <c r="AV2" s="502"/>
      <c r="AW2" s="502"/>
      <c r="AX2" s="503">
        <v>-1</v>
      </c>
      <c r="AY2" s="503"/>
      <c r="AZ2" s="503"/>
    </row>
    <row r="3" spans="2:52" ht="15" customHeight="1" x14ac:dyDescent="0.15">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2"/>
      <c r="AK3" s="502"/>
      <c r="AL3" s="502"/>
      <c r="AM3" s="502"/>
      <c r="AN3" s="502"/>
      <c r="AO3" s="502"/>
      <c r="AP3" s="502"/>
      <c r="AQ3" s="502"/>
      <c r="AR3" s="502"/>
      <c r="AS3" s="502"/>
      <c r="AT3" s="502"/>
      <c r="AU3" s="502"/>
      <c r="AV3" s="502"/>
      <c r="AW3" s="502"/>
      <c r="AX3" s="503"/>
      <c r="AY3" s="503"/>
      <c r="AZ3" s="503"/>
    </row>
    <row r="4" spans="2:52" ht="3" customHeight="1" thickBo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2:52" x14ac:dyDescent="0.15">
      <c r="B5" s="164" t="s">
        <v>3</v>
      </c>
      <c r="C5" s="165"/>
      <c r="D5" s="165"/>
      <c r="E5" s="166"/>
      <c r="F5" s="508" t="s">
        <v>258</v>
      </c>
      <c r="G5" s="509"/>
      <c r="H5" s="509"/>
      <c r="I5" s="509"/>
      <c r="J5" s="509"/>
      <c r="K5" s="509"/>
      <c r="L5" s="509"/>
      <c r="M5" s="509"/>
      <c r="N5" s="509"/>
      <c r="O5" s="509"/>
      <c r="P5" s="509"/>
      <c r="Q5" s="509"/>
      <c r="R5" s="509"/>
      <c r="S5" s="509"/>
      <c r="T5" s="509"/>
      <c r="U5" s="509"/>
      <c r="V5" s="509"/>
      <c r="W5" s="509"/>
      <c r="X5" s="509"/>
      <c r="Y5" s="509"/>
      <c r="Z5" s="509"/>
      <c r="AA5" s="509"/>
      <c r="AB5" s="510"/>
      <c r="AC5" s="4"/>
      <c r="AD5" s="13" t="s">
        <v>12</v>
      </c>
      <c r="AE5" s="13"/>
      <c r="AF5" s="4"/>
      <c r="AG5" s="4"/>
      <c r="AH5" s="504"/>
      <c r="AI5" s="504"/>
      <c r="AJ5" s="504"/>
      <c r="AK5" s="504"/>
      <c r="AL5" s="504"/>
      <c r="AM5" s="504"/>
      <c r="AN5" s="13" t="s">
        <v>15</v>
      </c>
      <c r="AO5" s="14"/>
      <c r="AP5" s="13"/>
      <c r="AQ5" s="5"/>
      <c r="AR5" s="5"/>
      <c r="AS5" s="5"/>
      <c r="AT5" s="504"/>
      <c r="AU5" s="504"/>
      <c r="AV5" s="504"/>
      <c r="AW5" s="504"/>
      <c r="AX5" s="504"/>
      <c r="AY5" s="504"/>
      <c r="AZ5" s="504"/>
    </row>
    <row r="6" spans="2:52" ht="21.75" customHeight="1" thickBot="1" x14ac:dyDescent="0.2">
      <c r="B6" s="167"/>
      <c r="C6" s="168"/>
      <c r="D6" s="168"/>
      <c r="E6" s="169"/>
      <c r="F6" s="511"/>
      <c r="G6" s="512"/>
      <c r="H6" s="512"/>
      <c r="I6" s="512"/>
      <c r="J6" s="512"/>
      <c r="K6" s="512"/>
      <c r="L6" s="512"/>
      <c r="M6" s="512"/>
      <c r="N6" s="512"/>
      <c r="O6" s="512"/>
      <c r="P6" s="512"/>
      <c r="Q6" s="512"/>
      <c r="R6" s="512"/>
      <c r="S6" s="512"/>
      <c r="T6" s="512"/>
      <c r="U6" s="512"/>
      <c r="V6" s="512"/>
      <c r="W6" s="512"/>
      <c r="X6" s="512"/>
      <c r="Y6" s="512"/>
      <c r="Z6" s="512"/>
      <c r="AA6" s="512"/>
      <c r="AB6" s="513"/>
      <c r="AC6" s="505" t="s">
        <v>2</v>
      </c>
      <c r="AD6" s="181"/>
      <c r="AE6" s="181"/>
      <c r="AF6" s="181"/>
      <c r="AG6" s="182"/>
      <c r="AH6" s="506" t="s">
        <v>260</v>
      </c>
      <c r="AI6" s="507"/>
      <c r="AJ6" s="507"/>
      <c r="AK6" s="507"/>
      <c r="AL6" s="507"/>
      <c r="AM6" s="507"/>
      <c r="AN6" s="507"/>
      <c r="AO6" s="507"/>
      <c r="AP6" s="507"/>
      <c r="AQ6" s="507"/>
      <c r="AR6" s="507"/>
      <c r="AS6" s="507"/>
      <c r="AT6" s="507"/>
      <c r="AU6" s="507"/>
      <c r="AV6" s="507"/>
      <c r="AW6" s="507"/>
      <c r="AX6" s="507"/>
      <c r="AY6" s="507"/>
      <c r="AZ6" s="507"/>
    </row>
    <row r="7" spans="2:52" ht="21.75" customHeight="1" thickBot="1" x14ac:dyDescent="0.2">
      <c r="B7" s="68" t="s">
        <v>256</v>
      </c>
      <c r="C7" s="70"/>
      <c r="D7" s="69"/>
      <c r="E7" s="76"/>
      <c r="F7" s="77" t="s">
        <v>193</v>
      </c>
      <c r="G7" s="514" t="s">
        <v>259</v>
      </c>
      <c r="H7" s="514"/>
      <c r="I7" s="514"/>
      <c r="J7" s="514"/>
      <c r="K7" s="514"/>
      <c r="L7" s="515"/>
      <c r="M7" s="78" t="s">
        <v>257</v>
      </c>
      <c r="N7" s="516" t="s">
        <v>273</v>
      </c>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8"/>
    </row>
    <row r="8" spans="2:52" ht="20.100000000000001" customHeight="1" x14ac:dyDescent="0.15">
      <c r="B8" s="301" t="s">
        <v>252</v>
      </c>
      <c r="C8" s="302"/>
      <c r="D8" s="302"/>
      <c r="E8" s="303"/>
      <c r="F8" s="491" t="s">
        <v>254</v>
      </c>
      <c r="G8" s="492"/>
      <c r="H8" s="492"/>
      <c r="I8" s="492"/>
      <c r="J8" s="492"/>
      <c r="K8" s="492"/>
      <c r="L8" s="492"/>
      <c r="M8" s="492"/>
      <c r="N8" s="492"/>
      <c r="O8" s="492"/>
      <c r="P8" s="492"/>
      <c r="Q8" s="492"/>
      <c r="R8" s="492"/>
      <c r="S8" s="493"/>
      <c r="T8" s="203" t="s">
        <v>0</v>
      </c>
      <c r="U8" s="204"/>
      <c r="V8" s="204"/>
      <c r="W8" s="204"/>
      <c r="X8" s="205"/>
      <c r="Y8" s="497">
        <v>50</v>
      </c>
      <c r="Z8" s="498"/>
      <c r="AA8" s="498"/>
      <c r="AB8" s="307" t="s">
        <v>190</v>
      </c>
      <c r="AC8" s="203" t="s">
        <v>1</v>
      </c>
      <c r="AD8" s="204"/>
      <c r="AE8" s="204"/>
      <c r="AF8" s="205"/>
      <c r="AG8" s="519">
        <v>1000</v>
      </c>
      <c r="AH8" s="519"/>
      <c r="AI8" s="519"/>
      <c r="AJ8" s="221" t="s">
        <v>188</v>
      </c>
      <c r="AK8" s="222"/>
      <c r="AL8" s="189" t="s">
        <v>253</v>
      </c>
      <c r="AM8" s="190"/>
      <c r="AN8" s="190"/>
      <c r="AO8" s="190"/>
      <c r="AP8" s="521" t="s">
        <v>255</v>
      </c>
      <c r="AQ8" s="492"/>
      <c r="AR8" s="492"/>
      <c r="AS8" s="492"/>
      <c r="AT8" s="492"/>
      <c r="AU8" s="492"/>
      <c r="AV8" s="492"/>
      <c r="AW8" s="492"/>
      <c r="AX8" s="492"/>
      <c r="AY8" s="492"/>
      <c r="AZ8" s="493"/>
    </row>
    <row r="9" spans="2:52" ht="20.100000000000001" customHeight="1" x14ac:dyDescent="0.15">
      <c r="B9" s="304"/>
      <c r="C9" s="305"/>
      <c r="D9" s="305"/>
      <c r="E9" s="306"/>
      <c r="F9" s="494"/>
      <c r="G9" s="495"/>
      <c r="H9" s="495"/>
      <c r="I9" s="495"/>
      <c r="J9" s="495"/>
      <c r="K9" s="495"/>
      <c r="L9" s="495"/>
      <c r="M9" s="495"/>
      <c r="N9" s="495"/>
      <c r="O9" s="495"/>
      <c r="P9" s="495"/>
      <c r="Q9" s="495"/>
      <c r="R9" s="495"/>
      <c r="S9" s="496"/>
      <c r="T9" s="206"/>
      <c r="U9" s="207"/>
      <c r="V9" s="207"/>
      <c r="W9" s="207"/>
      <c r="X9" s="208"/>
      <c r="Y9" s="499"/>
      <c r="Z9" s="500"/>
      <c r="AA9" s="500"/>
      <c r="AB9" s="308"/>
      <c r="AC9" s="206"/>
      <c r="AD9" s="207"/>
      <c r="AE9" s="207"/>
      <c r="AF9" s="208"/>
      <c r="AG9" s="520"/>
      <c r="AH9" s="520"/>
      <c r="AI9" s="520"/>
      <c r="AJ9" s="223"/>
      <c r="AK9" s="224"/>
      <c r="AL9" s="192"/>
      <c r="AM9" s="193"/>
      <c r="AN9" s="193"/>
      <c r="AO9" s="193"/>
      <c r="AP9" s="494"/>
      <c r="AQ9" s="495"/>
      <c r="AR9" s="495"/>
      <c r="AS9" s="495"/>
      <c r="AT9" s="495"/>
      <c r="AU9" s="495"/>
      <c r="AV9" s="495"/>
      <c r="AW9" s="495"/>
      <c r="AX9" s="495"/>
      <c r="AY9" s="495"/>
      <c r="AZ9" s="496"/>
    </row>
    <row r="10" spans="2:52" s="2" customFormat="1" ht="39.75" customHeight="1" x14ac:dyDescent="0.15">
      <c r="B10" s="294" t="s">
        <v>199</v>
      </c>
      <c r="C10" s="294"/>
      <c r="D10" s="294"/>
      <c r="E10" s="294"/>
      <c r="F10" s="480" t="s">
        <v>272</v>
      </c>
      <c r="G10" s="480"/>
      <c r="H10" s="480"/>
      <c r="I10" s="480"/>
      <c r="J10" s="480"/>
      <c r="K10" s="480"/>
      <c r="L10" s="480"/>
      <c r="M10" s="480"/>
      <c r="N10" s="480"/>
      <c r="O10" s="480"/>
      <c r="P10" s="480"/>
      <c r="Q10" s="480"/>
      <c r="R10" s="480"/>
      <c r="S10" s="480"/>
      <c r="T10" s="480"/>
      <c r="U10" s="480"/>
      <c r="V10" s="480"/>
      <c r="W10" s="480"/>
      <c r="X10" s="480"/>
      <c r="Y10" s="480"/>
      <c r="Z10" s="480"/>
      <c r="AA10" s="480"/>
      <c r="AB10" s="481"/>
      <c r="AC10" s="256" t="s">
        <v>189</v>
      </c>
      <c r="AD10" s="257"/>
      <c r="AE10" s="258"/>
      <c r="AF10" s="482" t="s">
        <v>167</v>
      </c>
      <c r="AG10" s="483"/>
      <c r="AH10" s="483"/>
      <c r="AI10" s="483"/>
      <c r="AJ10" s="483"/>
      <c r="AK10" s="483"/>
      <c r="AL10" s="483"/>
      <c r="AM10" s="483"/>
      <c r="AN10" s="483"/>
      <c r="AO10" s="483"/>
      <c r="AP10" s="483"/>
      <c r="AQ10" s="483"/>
      <c r="AR10" s="483"/>
      <c r="AS10" s="483"/>
      <c r="AT10" s="483"/>
      <c r="AU10" s="483"/>
      <c r="AV10" s="483"/>
      <c r="AW10" s="483"/>
      <c r="AX10" s="483"/>
      <c r="AY10" s="483"/>
      <c r="AZ10" s="484"/>
    </row>
    <row r="11" spans="2:52" s="2" customFormat="1" ht="26.25" customHeight="1" x14ac:dyDescent="0.15">
      <c r="B11" s="203" t="s">
        <v>223</v>
      </c>
      <c r="C11" s="204"/>
      <c r="D11" s="204"/>
      <c r="E11" s="205"/>
      <c r="F11" s="465" t="s">
        <v>204</v>
      </c>
      <c r="G11" s="466"/>
      <c r="H11" s="466"/>
      <c r="I11" s="466"/>
      <c r="J11" s="466"/>
      <c r="K11" s="466"/>
      <c r="L11" s="466"/>
      <c r="M11" s="466"/>
      <c r="N11" s="467"/>
      <c r="O11" s="189" t="s">
        <v>202</v>
      </c>
      <c r="P11" s="190"/>
      <c r="Q11" s="190"/>
      <c r="R11" s="190"/>
      <c r="S11" s="191"/>
      <c r="T11" s="485" t="s">
        <v>205</v>
      </c>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c r="AZ11" s="487"/>
    </row>
    <row r="12" spans="2:52" s="2" customFormat="1" ht="26.25" customHeight="1" x14ac:dyDescent="0.15">
      <c r="B12" s="206"/>
      <c r="C12" s="207"/>
      <c r="D12" s="207"/>
      <c r="E12" s="208"/>
      <c r="F12" s="468"/>
      <c r="G12" s="469"/>
      <c r="H12" s="469"/>
      <c r="I12" s="469"/>
      <c r="J12" s="469"/>
      <c r="K12" s="469"/>
      <c r="L12" s="469"/>
      <c r="M12" s="469"/>
      <c r="N12" s="470"/>
      <c r="O12" s="192"/>
      <c r="P12" s="193"/>
      <c r="Q12" s="193"/>
      <c r="R12" s="193"/>
      <c r="S12" s="194"/>
      <c r="T12" s="488"/>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90"/>
    </row>
    <row r="13" spans="2:52" ht="52.5" customHeight="1" x14ac:dyDescent="0.15">
      <c r="B13" s="274" t="s">
        <v>198</v>
      </c>
      <c r="C13" s="274"/>
      <c r="D13" s="274"/>
      <c r="E13" s="274"/>
      <c r="F13" s="464" t="s">
        <v>187</v>
      </c>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row>
    <row r="14" spans="2:52" ht="52.5" customHeight="1" x14ac:dyDescent="0.15">
      <c r="B14" s="274"/>
      <c r="C14" s="274"/>
      <c r="D14" s="274"/>
      <c r="E14" s="27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row>
    <row r="15" spans="2:52" ht="20.25" customHeight="1" x14ac:dyDescent="0.15">
      <c r="B15" s="275" t="s">
        <v>194</v>
      </c>
      <c r="C15" s="276"/>
      <c r="D15" s="276"/>
      <c r="E15" s="277"/>
      <c r="F15" s="243">
        <v>1</v>
      </c>
      <c r="G15" s="465" t="s">
        <v>206</v>
      </c>
      <c r="H15" s="466"/>
      <c r="I15" s="466"/>
      <c r="J15" s="466"/>
      <c r="K15" s="466"/>
      <c r="L15" s="466"/>
      <c r="M15" s="466"/>
      <c r="N15" s="467"/>
      <c r="O15" s="244" t="s">
        <v>5</v>
      </c>
      <c r="P15" s="244"/>
      <c r="Q15" s="244"/>
      <c r="R15" s="471" t="s">
        <v>247</v>
      </c>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3"/>
    </row>
    <row r="16" spans="2:52" ht="20.25" customHeight="1" x14ac:dyDescent="0.15">
      <c r="B16" s="278"/>
      <c r="C16" s="279"/>
      <c r="D16" s="279"/>
      <c r="E16" s="280"/>
      <c r="F16" s="243"/>
      <c r="G16" s="468"/>
      <c r="H16" s="469"/>
      <c r="I16" s="469"/>
      <c r="J16" s="469"/>
      <c r="K16" s="469"/>
      <c r="L16" s="469"/>
      <c r="M16" s="469"/>
      <c r="N16" s="470"/>
      <c r="O16" s="244"/>
      <c r="P16" s="244"/>
      <c r="Q16" s="244"/>
      <c r="R16" s="474"/>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6"/>
    </row>
    <row r="17" spans="2:52" ht="20.25" customHeight="1" x14ac:dyDescent="0.15">
      <c r="B17" s="278"/>
      <c r="C17" s="279"/>
      <c r="D17" s="279"/>
      <c r="E17" s="280"/>
      <c r="F17" s="243">
        <v>2</v>
      </c>
      <c r="G17" s="465" t="s">
        <v>207</v>
      </c>
      <c r="H17" s="466"/>
      <c r="I17" s="466"/>
      <c r="J17" s="466"/>
      <c r="K17" s="466"/>
      <c r="L17" s="466"/>
      <c r="M17" s="466"/>
      <c r="N17" s="467"/>
      <c r="O17" s="244"/>
      <c r="P17" s="244"/>
      <c r="Q17" s="244"/>
      <c r="R17" s="474"/>
      <c r="S17" s="475"/>
      <c r="T17" s="475"/>
      <c r="U17" s="475"/>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c r="AS17" s="475"/>
      <c r="AT17" s="475"/>
      <c r="AU17" s="475"/>
      <c r="AV17" s="475"/>
      <c r="AW17" s="475"/>
      <c r="AX17" s="475"/>
      <c r="AY17" s="475"/>
      <c r="AZ17" s="476"/>
    </row>
    <row r="18" spans="2:52" ht="20.25" customHeight="1" x14ac:dyDescent="0.15">
      <c r="B18" s="281"/>
      <c r="C18" s="282"/>
      <c r="D18" s="282"/>
      <c r="E18" s="283"/>
      <c r="F18" s="243"/>
      <c r="G18" s="468"/>
      <c r="H18" s="469"/>
      <c r="I18" s="469"/>
      <c r="J18" s="469"/>
      <c r="K18" s="469"/>
      <c r="L18" s="469"/>
      <c r="M18" s="469"/>
      <c r="N18" s="470"/>
      <c r="O18" s="244"/>
      <c r="P18" s="244"/>
      <c r="Q18" s="244"/>
      <c r="R18" s="477"/>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9"/>
    </row>
    <row r="19" spans="2:52" ht="30.75" customHeight="1" x14ac:dyDescent="0.15">
      <c r="B19" s="284" t="s">
        <v>201</v>
      </c>
      <c r="C19" s="285"/>
      <c r="D19" s="285"/>
      <c r="E19" s="285"/>
      <c r="F19" s="285"/>
      <c r="G19" s="285"/>
      <c r="H19" s="285"/>
      <c r="I19" s="450" t="s">
        <v>208</v>
      </c>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2"/>
    </row>
    <row r="20" spans="2:52" ht="30.75" customHeight="1" x14ac:dyDescent="0.15">
      <c r="B20" s="286"/>
      <c r="C20" s="287"/>
      <c r="D20" s="287"/>
      <c r="E20" s="287"/>
      <c r="F20" s="287"/>
      <c r="G20" s="287"/>
      <c r="H20" s="287"/>
      <c r="I20" s="453"/>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5"/>
    </row>
    <row r="21" spans="2:52" ht="30.75" customHeight="1" x14ac:dyDescent="0.15">
      <c r="B21" s="189" t="s">
        <v>197</v>
      </c>
      <c r="C21" s="190"/>
      <c r="D21" s="190"/>
      <c r="E21" s="190"/>
      <c r="F21" s="190"/>
      <c r="G21" s="190"/>
      <c r="H21" s="190"/>
      <c r="I21" s="450" t="s">
        <v>209</v>
      </c>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2"/>
    </row>
    <row r="22" spans="2:52" ht="30.75" customHeight="1" x14ac:dyDescent="0.15">
      <c r="B22" s="192"/>
      <c r="C22" s="193"/>
      <c r="D22" s="193"/>
      <c r="E22" s="193"/>
      <c r="F22" s="193"/>
      <c r="G22" s="193"/>
      <c r="H22" s="193"/>
      <c r="I22" s="453"/>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5"/>
    </row>
    <row r="23" spans="2:52" ht="22.5" customHeight="1" x14ac:dyDescent="0.15">
      <c r="B23" s="189" t="s">
        <v>6</v>
      </c>
      <c r="C23" s="190"/>
      <c r="D23" s="190"/>
      <c r="E23" s="190"/>
      <c r="F23" s="190"/>
      <c r="G23" s="190"/>
      <c r="H23" s="190"/>
      <c r="I23" s="465" t="s">
        <v>210</v>
      </c>
      <c r="J23" s="466"/>
      <c r="K23" s="466"/>
      <c r="L23" s="466"/>
      <c r="M23" s="466"/>
      <c r="N23" s="466"/>
      <c r="O23" s="466"/>
      <c r="P23" s="466"/>
      <c r="Q23" s="203" t="s">
        <v>5</v>
      </c>
      <c r="R23" s="204"/>
      <c r="S23" s="204"/>
      <c r="T23" s="204"/>
      <c r="U23" s="204"/>
      <c r="V23" s="204"/>
      <c r="W23" s="204"/>
      <c r="X23" s="205"/>
      <c r="Y23" s="522" t="s">
        <v>211</v>
      </c>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row>
    <row r="24" spans="2:52" ht="22.5" customHeight="1" x14ac:dyDescent="0.15">
      <c r="B24" s="192"/>
      <c r="C24" s="193"/>
      <c r="D24" s="193"/>
      <c r="E24" s="193"/>
      <c r="F24" s="193"/>
      <c r="G24" s="193"/>
      <c r="H24" s="193"/>
      <c r="I24" s="468"/>
      <c r="J24" s="469"/>
      <c r="K24" s="469"/>
      <c r="L24" s="469"/>
      <c r="M24" s="469"/>
      <c r="N24" s="469"/>
      <c r="O24" s="469"/>
      <c r="P24" s="469"/>
      <c r="Q24" s="206"/>
      <c r="R24" s="207"/>
      <c r="S24" s="207"/>
      <c r="T24" s="207"/>
      <c r="U24" s="207"/>
      <c r="V24" s="207"/>
      <c r="W24" s="207"/>
      <c r="X24" s="208"/>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row>
    <row r="25" spans="2:52" ht="15" customHeight="1" x14ac:dyDescent="0.15">
      <c r="B25" s="189" t="s">
        <v>7</v>
      </c>
      <c r="C25" s="190"/>
      <c r="D25" s="190"/>
      <c r="E25" s="190"/>
      <c r="F25" s="190"/>
      <c r="G25" s="190"/>
      <c r="H25" s="190"/>
      <c r="I25" s="465" t="s">
        <v>212</v>
      </c>
      <c r="J25" s="466"/>
      <c r="K25" s="466"/>
      <c r="L25" s="466"/>
      <c r="M25" s="466"/>
      <c r="N25" s="466"/>
      <c r="O25" s="466"/>
      <c r="P25" s="467"/>
      <c r="Q25" s="189" t="s">
        <v>203</v>
      </c>
      <c r="R25" s="204"/>
      <c r="S25" s="204"/>
      <c r="T25" s="204"/>
      <c r="U25" s="204"/>
      <c r="V25" s="204"/>
      <c r="W25" s="204"/>
      <c r="X25" s="205"/>
      <c r="Y25" s="465" t="s">
        <v>213</v>
      </c>
      <c r="Z25" s="466"/>
      <c r="AA25" s="466"/>
      <c r="AB25" s="466"/>
      <c r="AC25" s="466"/>
      <c r="AD25" s="466"/>
      <c r="AE25" s="466"/>
      <c r="AF25" s="466"/>
      <c r="AG25" s="203" t="s">
        <v>8</v>
      </c>
      <c r="AH25" s="204"/>
      <c r="AI25" s="204"/>
      <c r="AJ25" s="204"/>
      <c r="AK25" s="205"/>
      <c r="AL25" s="465" t="s">
        <v>214</v>
      </c>
      <c r="AM25" s="466"/>
      <c r="AN25" s="466"/>
      <c r="AO25" s="466"/>
      <c r="AP25" s="466"/>
      <c r="AQ25" s="466"/>
      <c r="AR25" s="466"/>
      <c r="AS25" s="466"/>
      <c r="AT25" s="466"/>
      <c r="AU25" s="466"/>
      <c r="AV25" s="466"/>
      <c r="AW25" s="466"/>
      <c r="AX25" s="466"/>
      <c r="AY25" s="466"/>
      <c r="AZ25" s="467"/>
    </row>
    <row r="26" spans="2:52" ht="15" customHeight="1" x14ac:dyDescent="0.15">
      <c r="B26" s="251"/>
      <c r="C26" s="252"/>
      <c r="D26" s="252"/>
      <c r="E26" s="252"/>
      <c r="F26" s="252"/>
      <c r="G26" s="252"/>
      <c r="H26" s="252"/>
      <c r="I26" s="523"/>
      <c r="J26" s="524"/>
      <c r="K26" s="524"/>
      <c r="L26" s="524"/>
      <c r="M26" s="524"/>
      <c r="N26" s="524"/>
      <c r="O26" s="524"/>
      <c r="P26" s="525"/>
      <c r="Q26" s="237"/>
      <c r="R26" s="232"/>
      <c r="S26" s="232"/>
      <c r="T26" s="232"/>
      <c r="U26" s="232"/>
      <c r="V26" s="232"/>
      <c r="W26" s="232"/>
      <c r="X26" s="233"/>
      <c r="Y26" s="523"/>
      <c r="Z26" s="524"/>
      <c r="AA26" s="524"/>
      <c r="AB26" s="524"/>
      <c r="AC26" s="524"/>
      <c r="AD26" s="524"/>
      <c r="AE26" s="524"/>
      <c r="AF26" s="524"/>
      <c r="AG26" s="237"/>
      <c r="AH26" s="232"/>
      <c r="AI26" s="232"/>
      <c r="AJ26" s="232"/>
      <c r="AK26" s="233"/>
      <c r="AL26" s="468"/>
      <c r="AM26" s="469"/>
      <c r="AN26" s="469"/>
      <c r="AO26" s="469"/>
      <c r="AP26" s="469"/>
      <c r="AQ26" s="469"/>
      <c r="AR26" s="469"/>
      <c r="AS26" s="469"/>
      <c r="AT26" s="469"/>
      <c r="AU26" s="469"/>
      <c r="AV26" s="469"/>
      <c r="AW26" s="469"/>
      <c r="AX26" s="469"/>
      <c r="AY26" s="469"/>
      <c r="AZ26" s="470"/>
    </row>
    <row r="27" spans="2:52" ht="31.5" customHeight="1" x14ac:dyDescent="0.15">
      <c r="B27" s="189" t="s">
        <v>11</v>
      </c>
      <c r="C27" s="190"/>
      <c r="D27" s="190"/>
      <c r="E27" s="190"/>
      <c r="F27" s="190"/>
      <c r="G27" s="190"/>
      <c r="H27" s="190"/>
      <c r="I27" s="450" t="s">
        <v>215</v>
      </c>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2"/>
    </row>
    <row r="28" spans="2:52" ht="31.5" customHeight="1" thickBot="1" x14ac:dyDescent="0.2">
      <c r="B28" s="192"/>
      <c r="C28" s="193"/>
      <c r="D28" s="193"/>
      <c r="E28" s="193"/>
      <c r="F28" s="193"/>
      <c r="G28" s="193"/>
      <c r="H28" s="193"/>
      <c r="I28" s="453"/>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5"/>
    </row>
    <row r="29" spans="2:52" ht="15" customHeight="1" x14ac:dyDescent="0.15">
      <c r="B29" s="10" t="s">
        <v>16</v>
      </c>
      <c r="C29" s="12"/>
      <c r="D29" s="12"/>
      <c r="E29" s="12"/>
      <c r="F29" s="12"/>
      <c r="G29" s="12"/>
      <c r="H29" s="12"/>
      <c r="I29" s="12"/>
      <c r="J29" s="12"/>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456"/>
      <c r="AK29" s="456"/>
      <c r="AL29" s="456"/>
      <c r="AM29" s="456"/>
      <c r="AN29" s="456"/>
      <c r="AO29" s="456"/>
      <c r="AP29" s="457"/>
      <c r="AQ29" s="265"/>
      <c r="AR29" s="266"/>
      <c r="AS29" s="266"/>
      <c r="AT29" s="266"/>
      <c r="AU29" s="266"/>
      <c r="AV29" s="266"/>
      <c r="AW29" s="266"/>
      <c r="AX29" s="266"/>
      <c r="AY29" s="266"/>
      <c r="AZ29" s="267"/>
    </row>
    <row r="30" spans="2:52" ht="15" customHeight="1" x14ac:dyDescent="0.15">
      <c r="B30" s="234" t="s">
        <v>200</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6"/>
    </row>
    <row r="31" spans="2:52" ht="19.5" customHeight="1" x14ac:dyDescent="0.15">
      <c r="B31" s="239" t="s">
        <v>192</v>
      </c>
      <c r="C31" s="207"/>
      <c r="D31" s="207"/>
      <c r="E31" s="207"/>
      <c r="F31" s="207"/>
      <c r="G31" s="208"/>
      <c r="H31" s="240"/>
      <c r="I31" s="241"/>
      <c r="J31" s="241"/>
      <c r="K31" s="241"/>
      <c r="L31" s="241"/>
      <c r="M31" s="241"/>
      <c r="N31" s="241"/>
      <c r="O31" s="241"/>
      <c r="P31" s="241"/>
      <c r="Q31" s="241"/>
      <c r="R31" s="242"/>
      <c r="S31" s="237" t="s">
        <v>191</v>
      </c>
      <c r="T31" s="232"/>
      <c r="U31" s="232"/>
      <c r="V31" s="232"/>
      <c r="W31" s="232"/>
      <c r="X31" s="233"/>
      <c r="Y31" s="238"/>
      <c r="Z31" s="238"/>
      <c r="AA31" s="238"/>
      <c r="AB31" s="238"/>
      <c r="AC31" s="238"/>
      <c r="AD31" s="238"/>
      <c r="AE31" s="238"/>
      <c r="AF31" s="238"/>
      <c r="AG31" s="238"/>
      <c r="AH31" s="238"/>
      <c r="AI31" s="238"/>
      <c r="AJ31" s="232" t="s">
        <v>195</v>
      </c>
      <c r="AK31" s="232"/>
      <c r="AL31" s="232"/>
      <c r="AM31" s="232"/>
      <c r="AN31" s="233"/>
      <c r="AO31" s="268"/>
      <c r="AP31" s="269"/>
      <c r="AQ31" s="269"/>
      <c r="AR31" s="269"/>
      <c r="AS31" s="269"/>
      <c r="AT31" s="269"/>
      <c r="AU31" s="269"/>
      <c r="AV31" s="269"/>
      <c r="AW31" s="269"/>
      <c r="AX31" s="269"/>
      <c r="AY31" s="269"/>
      <c r="AZ31" s="270"/>
    </row>
    <row r="32" spans="2:52" ht="72.75" customHeight="1" x14ac:dyDescent="0.15">
      <c r="B32" s="288" t="s">
        <v>13</v>
      </c>
      <c r="C32" s="289"/>
      <c r="D32" s="289"/>
      <c r="E32" s="289"/>
      <c r="F32" s="289"/>
      <c r="G32" s="290"/>
      <c r="H32" s="458" t="s">
        <v>310</v>
      </c>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60"/>
    </row>
    <row r="33" spans="2:52" ht="68.25" customHeight="1" x14ac:dyDescent="0.15">
      <c r="B33" s="291"/>
      <c r="C33" s="292"/>
      <c r="D33" s="292"/>
      <c r="E33" s="292"/>
      <c r="F33" s="292"/>
      <c r="G33" s="293"/>
      <c r="H33" s="461"/>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3"/>
    </row>
    <row r="34" spans="2:52" ht="18" customHeight="1" thickBot="1" x14ac:dyDescent="0.2">
      <c r="B34" s="271" t="s">
        <v>10</v>
      </c>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3"/>
    </row>
    <row r="35" spans="2:52" ht="6" customHeight="1" x14ac:dyDescent="0.15"/>
  </sheetData>
  <mergeCells count="66">
    <mergeCell ref="AG25:AK26"/>
    <mergeCell ref="AL25:AZ26"/>
    <mergeCell ref="B19:H20"/>
    <mergeCell ref="I19:AZ20"/>
    <mergeCell ref="B21:H22"/>
    <mergeCell ref="I21:AZ22"/>
    <mergeCell ref="B23:H24"/>
    <mergeCell ref="I23:P24"/>
    <mergeCell ref="Q23:X24"/>
    <mergeCell ref="Y23:AZ24"/>
    <mergeCell ref="B25:H26"/>
    <mergeCell ref="I25:P26"/>
    <mergeCell ref="Q25:X26"/>
    <mergeCell ref="Y25:AF26"/>
    <mergeCell ref="AC8:AF9"/>
    <mergeCell ref="AG8:AI9"/>
    <mergeCell ref="AJ8:AK9"/>
    <mergeCell ref="AL8:AO9"/>
    <mergeCell ref="AP8:AZ9"/>
    <mergeCell ref="AC6:AG6"/>
    <mergeCell ref="AH6:AZ6"/>
    <mergeCell ref="B5:E6"/>
    <mergeCell ref="F5:AB6"/>
    <mergeCell ref="G7:L7"/>
    <mergeCell ref="N7:AZ7"/>
    <mergeCell ref="B2:AI3"/>
    <mergeCell ref="AJ2:AW3"/>
    <mergeCell ref="AX2:AZ3"/>
    <mergeCell ref="AH5:AM5"/>
    <mergeCell ref="AT5:AZ5"/>
    <mergeCell ref="B8:E9"/>
    <mergeCell ref="F8:S9"/>
    <mergeCell ref="T8:X9"/>
    <mergeCell ref="Y8:AA9"/>
    <mergeCell ref="AB8:AB9"/>
    <mergeCell ref="B10:E10"/>
    <mergeCell ref="F10:AB10"/>
    <mergeCell ref="AC10:AE10"/>
    <mergeCell ref="AF10:AZ10"/>
    <mergeCell ref="B11:E12"/>
    <mergeCell ref="F11:N12"/>
    <mergeCell ref="O11:S12"/>
    <mergeCell ref="T11:AZ12"/>
    <mergeCell ref="B13:E14"/>
    <mergeCell ref="F13:AZ14"/>
    <mergeCell ref="B15:E18"/>
    <mergeCell ref="F15:F16"/>
    <mergeCell ref="F17:F18"/>
    <mergeCell ref="O15:Q18"/>
    <mergeCell ref="G15:N16"/>
    <mergeCell ref="G17:N18"/>
    <mergeCell ref="R15:AZ18"/>
    <mergeCell ref="B34:AZ34"/>
    <mergeCell ref="AO31:AZ31"/>
    <mergeCell ref="B27:H28"/>
    <mergeCell ref="I27:AZ28"/>
    <mergeCell ref="AJ29:AP29"/>
    <mergeCell ref="AQ29:AZ29"/>
    <mergeCell ref="B30:AZ30"/>
    <mergeCell ref="B31:G31"/>
    <mergeCell ref="H31:R31"/>
    <mergeCell ref="S31:X31"/>
    <mergeCell ref="Y31:AI31"/>
    <mergeCell ref="AJ31:AN31"/>
    <mergeCell ref="B32:G33"/>
    <mergeCell ref="H32:AZ33"/>
  </mergeCells>
  <phoneticPr fontId="1"/>
  <hyperlinks>
    <hyperlink ref="AF10" r:id="rId1" xr:uid="{00000000-0004-0000-0200-000000000000}"/>
  </hyperlinks>
  <pageMargins left="0.43307086614173229" right="3.937007874015748E-2" top="0.35433070866141736" bottom="0.15748031496062992" header="0.31496062992125984" footer="0.15748031496062992"/>
  <pageSetup paperSize="9" scale="92"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CC"/>
  </sheetPr>
  <dimension ref="A1:AU57"/>
  <sheetViews>
    <sheetView view="pageBreakPreview" zoomScaleNormal="100" zoomScaleSheetLayoutView="100" workbookViewId="0">
      <selection activeCell="AQ2" sqref="AQ2"/>
    </sheetView>
  </sheetViews>
  <sheetFormatPr defaultRowHeight="11.25" x14ac:dyDescent="0.15"/>
  <cols>
    <col min="1" max="1" width="8.5" style="21" customWidth="1"/>
    <col min="2" max="3" width="2.25" style="22" customWidth="1"/>
    <col min="4" max="5" width="2.125" style="22" customWidth="1"/>
    <col min="6" max="7" width="1.875" style="22" customWidth="1"/>
    <col min="8" max="8" width="2.375" style="22" customWidth="1"/>
    <col min="9" max="9" width="2" style="22" customWidth="1"/>
    <col min="10" max="13" width="2.25" style="22" customWidth="1"/>
    <col min="14" max="14" width="2.125" style="22" customWidth="1"/>
    <col min="15" max="15" width="1.625" style="22" customWidth="1"/>
    <col min="16" max="16" width="2.875" style="22" customWidth="1"/>
    <col min="17" max="18" width="1.875" style="22" customWidth="1"/>
    <col min="19" max="20" width="2.375" style="22" customWidth="1"/>
    <col min="21" max="22" width="2.25" style="22" customWidth="1"/>
    <col min="23" max="24" width="1.875" style="22" customWidth="1"/>
    <col min="25" max="41" width="2.125" style="22" customWidth="1"/>
    <col min="42" max="42" width="4.625" style="22" customWidth="1"/>
    <col min="43" max="43" width="9" style="22"/>
    <col min="44" max="44" width="20.875" style="22" customWidth="1"/>
    <col min="45" max="45" width="11.75" style="22" customWidth="1"/>
    <col min="46" max="52" width="6.875" style="22" customWidth="1"/>
    <col min="53" max="16384" width="9" style="22"/>
  </cols>
  <sheetData>
    <row r="1" spans="1:46" ht="8.25" customHeight="1" x14ac:dyDescent="0.15">
      <c r="A1" s="63"/>
      <c r="B1" s="578" t="s">
        <v>244</v>
      </c>
      <c r="C1" s="579"/>
      <c r="D1" s="579"/>
      <c r="E1" s="579"/>
      <c r="F1" s="579"/>
      <c r="G1" s="579"/>
      <c r="H1" s="579"/>
      <c r="I1" s="575" t="str">
        <f>+企業情報シート記入例!F5</f>
        <v>○○○○株式会社</v>
      </c>
      <c r="J1" s="575"/>
      <c r="K1" s="575"/>
      <c r="L1" s="575"/>
      <c r="M1" s="575"/>
      <c r="N1" s="575"/>
      <c r="O1" s="575"/>
      <c r="P1" s="575"/>
      <c r="Q1" s="575"/>
      <c r="R1" s="575"/>
      <c r="S1" s="575"/>
      <c r="T1" s="575"/>
      <c r="U1" s="575"/>
      <c r="V1" s="386" t="s">
        <v>147</v>
      </c>
      <c r="W1" s="386"/>
      <c r="X1" s="386"/>
      <c r="Y1" s="386"/>
      <c r="Z1" s="386"/>
      <c r="AA1" s="386"/>
      <c r="AB1" s="386"/>
      <c r="AC1" s="386"/>
      <c r="AD1" s="410" t="str">
        <f>+企業情報シート記入例!AJ2</f>
        <v>情報番号：R01001</v>
      </c>
      <c r="AE1" s="410"/>
      <c r="AF1" s="410"/>
      <c r="AG1" s="410"/>
      <c r="AH1" s="410"/>
      <c r="AI1" s="410"/>
      <c r="AJ1" s="410"/>
      <c r="AK1" s="410"/>
      <c r="AL1" s="410"/>
      <c r="AM1" s="410"/>
      <c r="AN1" s="386">
        <v>-2</v>
      </c>
      <c r="AO1" s="407"/>
    </row>
    <row r="2" spans="1:46" ht="8.25" customHeight="1" x14ac:dyDescent="0.15">
      <c r="A2" s="63"/>
      <c r="B2" s="580"/>
      <c r="C2" s="581"/>
      <c r="D2" s="581"/>
      <c r="E2" s="581"/>
      <c r="F2" s="581"/>
      <c r="G2" s="581"/>
      <c r="H2" s="581"/>
      <c r="I2" s="576"/>
      <c r="J2" s="576"/>
      <c r="K2" s="576"/>
      <c r="L2" s="576"/>
      <c r="M2" s="576"/>
      <c r="N2" s="576"/>
      <c r="O2" s="576"/>
      <c r="P2" s="576"/>
      <c r="Q2" s="576"/>
      <c r="R2" s="576"/>
      <c r="S2" s="576"/>
      <c r="T2" s="576"/>
      <c r="U2" s="576"/>
      <c r="V2" s="387"/>
      <c r="W2" s="387"/>
      <c r="X2" s="387"/>
      <c r="Y2" s="387"/>
      <c r="Z2" s="387"/>
      <c r="AA2" s="387"/>
      <c r="AB2" s="387"/>
      <c r="AC2" s="387"/>
      <c r="AD2" s="411"/>
      <c r="AE2" s="411"/>
      <c r="AF2" s="411"/>
      <c r="AG2" s="411"/>
      <c r="AH2" s="411"/>
      <c r="AI2" s="411"/>
      <c r="AJ2" s="411"/>
      <c r="AK2" s="411"/>
      <c r="AL2" s="411"/>
      <c r="AM2" s="411"/>
      <c r="AN2" s="387"/>
      <c r="AO2" s="408"/>
    </row>
    <row r="3" spans="1:46" ht="8.25" customHeight="1" thickBot="1" x14ac:dyDescent="0.2">
      <c r="A3" s="63"/>
      <c r="B3" s="582"/>
      <c r="C3" s="583"/>
      <c r="D3" s="583"/>
      <c r="E3" s="583"/>
      <c r="F3" s="583"/>
      <c r="G3" s="583"/>
      <c r="H3" s="583"/>
      <c r="I3" s="577"/>
      <c r="J3" s="577"/>
      <c r="K3" s="577"/>
      <c r="L3" s="577"/>
      <c r="M3" s="577"/>
      <c r="N3" s="577"/>
      <c r="O3" s="577"/>
      <c r="P3" s="577"/>
      <c r="Q3" s="577"/>
      <c r="R3" s="577"/>
      <c r="S3" s="577"/>
      <c r="T3" s="577"/>
      <c r="U3" s="577"/>
      <c r="V3" s="388"/>
      <c r="W3" s="388"/>
      <c r="X3" s="388"/>
      <c r="Y3" s="388"/>
      <c r="Z3" s="388"/>
      <c r="AA3" s="388"/>
      <c r="AB3" s="388"/>
      <c r="AC3" s="388"/>
      <c r="AD3" s="412"/>
      <c r="AE3" s="412"/>
      <c r="AF3" s="412"/>
      <c r="AG3" s="412"/>
      <c r="AH3" s="412"/>
      <c r="AI3" s="412"/>
      <c r="AJ3" s="412"/>
      <c r="AK3" s="412"/>
      <c r="AL3" s="412"/>
      <c r="AM3" s="412"/>
      <c r="AN3" s="388"/>
      <c r="AO3" s="409"/>
    </row>
    <row r="4" spans="1:46" ht="5.25" customHeight="1" x14ac:dyDescent="0.15"/>
    <row r="5" spans="1:46" ht="12.95" customHeight="1" x14ac:dyDescent="0.15">
      <c r="A5" s="389" t="s">
        <v>17</v>
      </c>
      <c r="B5" s="23" t="s">
        <v>18</v>
      </c>
      <c r="C5" s="23" t="s">
        <v>19</v>
      </c>
      <c r="D5" s="23"/>
      <c r="E5" s="23"/>
      <c r="F5" s="54"/>
      <c r="G5" s="54" t="s">
        <v>20</v>
      </c>
      <c r="H5" s="54"/>
      <c r="I5" s="54"/>
      <c r="J5" s="54"/>
      <c r="K5" s="54"/>
      <c r="L5" s="54"/>
      <c r="M5" s="54"/>
      <c r="N5" s="54"/>
      <c r="O5" s="54"/>
      <c r="P5" s="24" t="s">
        <v>18</v>
      </c>
      <c r="Q5" s="23" t="s">
        <v>21</v>
      </c>
      <c r="R5" s="23"/>
      <c r="S5" s="23"/>
      <c r="T5" s="54"/>
      <c r="U5" s="54" t="s">
        <v>22</v>
      </c>
      <c r="V5" s="54"/>
      <c r="W5" s="54"/>
      <c r="X5" s="54"/>
      <c r="Y5" s="54"/>
      <c r="Z5" s="54"/>
      <c r="AA5" s="54"/>
      <c r="AB5" s="54"/>
      <c r="AC5" s="54"/>
      <c r="AD5" s="24" t="s">
        <v>18</v>
      </c>
      <c r="AE5" s="23" t="s">
        <v>23</v>
      </c>
      <c r="AF5" s="23"/>
      <c r="AG5" s="23"/>
      <c r="AH5" s="54"/>
      <c r="AI5" s="54"/>
      <c r="AJ5" s="54"/>
      <c r="AK5" s="54"/>
      <c r="AL5" s="54"/>
      <c r="AM5" s="54"/>
      <c r="AN5" s="54"/>
      <c r="AO5" s="54"/>
      <c r="AP5" s="59"/>
    </row>
    <row r="6" spans="1:46" ht="12.95" customHeight="1" x14ac:dyDescent="0.15">
      <c r="A6" s="331"/>
      <c r="B6" s="564" t="s">
        <v>183</v>
      </c>
      <c r="C6" s="564"/>
      <c r="D6" s="564"/>
      <c r="E6" s="564"/>
      <c r="F6" s="564"/>
      <c r="G6" s="564"/>
      <c r="H6" s="564"/>
      <c r="I6" s="564"/>
      <c r="J6" s="564"/>
      <c r="K6" s="564"/>
      <c r="L6" s="564"/>
      <c r="M6" s="564"/>
      <c r="N6" s="564"/>
      <c r="O6" s="9"/>
      <c r="P6" s="567" t="s">
        <v>228</v>
      </c>
      <c r="Q6" s="568"/>
      <c r="R6" s="568"/>
      <c r="S6" s="568"/>
      <c r="T6" s="568"/>
      <c r="U6" s="568"/>
      <c r="V6" s="568"/>
      <c r="W6" s="568"/>
      <c r="X6" s="568"/>
      <c r="Y6" s="568"/>
      <c r="Z6" s="568"/>
      <c r="AA6" s="568"/>
      <c r="AB6" s="568"/>
      <c r="AC6" s="61"/>
      <c r="AD6" s="567" t="s">
        <v>186</v>
      </c>
      <c r="AE6" s="568"/>
      <c r="AF6" s="568"/>
      <c r="AG6" s="568"/>
      <c r="AH6" s="568"/>
      <c r="AI6" s="568"/>
      <c r="AJ6" s="568"/>
      <c r="AK6" s="568"/>
      <c r="AL6" s="568"/>
      <c r="AM6" s="568"/>
      <c r="AN6" s="568"/>
      <c r="AO6" s="568"/>
      <c r="AP6" s="571"/>
    </row>
    <row r="7" spans="1:46" ht="12.95" customHeight="1" x14ac:dyDescent="0.15">
      <c r="A7" s="331"/>
      <c r="B7" s="564"/>
      <c r="C7" s="564"/>
      <c r="D7" s="564"/>
      <c r="E7" s="564"/>
      <c r="F7" s="564"/>
      <c r="G7" s="564"/>
      <c r="H7" s="564"/>
      <c r="I7" s="565"/>
      <c r="J7" s="565"/>
      <c r="K7" s="565"/>
      <c r="L7" s="565"/>
      <c r="M7" s="565"/>
      <c r="N7" s="565"/>
      <c r="O7" s="19"/>
      <c r="P7" s="569"/>
      <c r="Q7" s="565"/>
      <c r="R7" s="565"/>
      <c r="S7" s="565"/>
      <c r="T7" s="565"/>
      <c r="U7" s="565"/>
      <c r="V7" s="565"/>
      <c r="W7" s="565"/>
      <c r="X7" s="565"/>
      <c r="Y7" s="565"/>
      <c r="Z7" s="565"/>
      <c r="AA7" s="565"/>
      <c r="AB7" s="565"/>
      <c r="AC7" s="61"/>
      <c r="AD7" s="567"/>
      <c r="AE7" s="568"/>
      <c r="AF7" s="568"/>
      <c r="AG7" s="568"/>
      <c r="AH7" s="568"/>
      <c r="AI7" s="568"/>
      <c r="AJ7" s="568"/>
      <c r="AK7" s="568"/>
      <c r="AL7" s="568"/>
      <c r="AM7" s="568"/>
      <c r="AN7" s="568"/>
      <c r="AO7" s="568"/>
      <c r="AP7" s="571"/>
    </row>
    <row r="8" spans="1:46" ht="19.5" customHeight="1" x14ac:dyDescent="0.15">
      <c r="A8" s="331"/>
      <c r="B8" s="534"/>
      <c r="C8" s="534"/>
      <c r="D8" s="534"/>
      <c r="E8" s="534"/>
      <c r="F8" s="534"/>
      <c r="G8" s="534"/>
      <c r="H8" s="534"/>
      <c r="I8" s="566"/>
      <c r="J8" s="566"/>
      <c r="K8" s="566"/>
      <c r="L8" s="566"/>
      <c r="M8" s="566"/>
      <c r="N8" s="566"/>
      <c r="O8" s="20"/>
      <c r="P8" s="570"/>
      <c r="Q8" s="566"/>
      <c r="R8" s="566"/>
      <c r="S8" s="566"/>
      <c r="T8" s="566"/>
      <c r="U8" s="566"/>
      <c r="V8" s="566"/>
      <c r="W8" s="566"/>
      <c r="X8" s="566"/>
      <c r="Y8" s="566"/>
      <c r="Z8" s="566"/>
      <c r="AA8" s="566"/>
      <c r="AB8" s="566"/>
      <c r="AC8" s="62"/>
      <c r="AD8" s="572"/>
      <c r="AE8" s="573"/>
      <c r="AF8" s="573"/>
      <c r="AG8" s="573"/>
      <c r="AH8" s="573"/>
      <c r="AI8" s="573"/>
      <c r="AJ8" s="573"/>
      <c r="AK8" s="573"/>
      <c r="AL8" s="573"/>
      <c r="AM8" s="573"/>
      <c r="AN8" s="573"/>
      <c r="AO8" s="573"/>
      <c r="AP8" s="574"/>
    </row>
    <row r="9" spans="1:46" ht="12.95" customHeight="1" x14ac:dyDescent="0.15">
      <c r="A9" s="318" t="s">
        <v>148</v>
      </c>
      <c r="B9" s="16"/>
      <c r="C9" s="25" t="s">
        <v>149</v>
      </c>
      <c r="D9" s="16"/>
      <c r="E9" s="16"/>
      <c r="F9" s="16"/>
      <c r="G9" s="16"/>
      <c r="H9" s="25" t="s">
        <v>150</v>
      </c>
      <c r="I9" s="16"/>
      <c r="J9" s="16"/>
      <c r="K9" s="16"/>
      <c r="L9" s="323" t="s">
        <v>152</v>
      </c>
      <c r="M9" s="324"/>
      <c r="N9" s="324"/>
      <c r="O9" s="325"/>
      <c r="P9" s="16"/>
      <c r="Q9" s="25" t="s">
        <v>153</v>
      </c>
      <c r="R9" s="26"/>
      <c r="S9" s="26"/>
      <c r="T9" s="26"/>
      <c r="U9" s="26"/>
      <c r="V9" s="25"/>
      <c r="W9" s="25"/>
      <c r="X9" s="25"/>
      <c r="Y9" s="25"/>
      <c r="Z9" s="25"/>
      <c r="AA9" s="25"/>
      <c r="AB9" s="25"/>
      <c r="AC9" s="25"/>
      <c r="AD9" s="25"/>
      <c r="AE9" s="25"/>
      <c r="AF9" s="25"/>
      <c r="AG9" s="25"/>
      <c r="AH9" s="25"/>
      <c r="AI9" s="25"/>
      <c r="AJ9" s="25"/>
      <c r="AK9" s="25"/>
      <c r="AL9" s="25"/>
      <c r="AM9" s="25"/>
      <c r="AN9" s="25"/>
      <c r="AO9" s="25"/>
      <c r="AP9" s="27"/>
    </row>
    <row r="10" spans="1:46" ht="12.95" customHeight="1" x14ac:dyDescent="0.15">
      <c r="A10" s="319"/>
      <c r="B10" s="17"/>
      <c r="C10" s="28" t="s">
        <v>151</v>
      </c>
      <c r="D10" s="17"/>
      <c r="E10" s="17"/>
      <c r="F10" s="17"/>
      <c r="G10" s="17"/>
      <c r="H10" s="29"/>
      <c r="I10" s="17"/>
      <c r="J10" s="17"/>
      <c r="K10" s="17"/>
      <c r="L10" s="326"/>
      <c r="M10" s="327"/>
      <c r="N10" s="327"/>
      <c r="O10" s="328"/>
      <c r="P10" s="17"/>
      <c r="Q10" s="28" t="s">
        <v>162</v>
      </c>
      <c r="R10" s="29"/>
      <c r="S10" s="29"/>
      <c r="T10" s="29"/>
      <c r="U10" s="29"/>
      <c r="V10" s="317"/>
      <c r="W10" s="317"/>
      <c r="X10" s="29" t="s">
        <v>163</v>
      </c>
      <c r="Y10" s="317"/>
      <c r="Z10" s="317"/>
      <c r="AA10" s="28" t="s">
        <v>159</v>
      </c>
      <c r="AB10" s="317"/>
      <c r="AC10" s="317"/>
      <c r="AD10" s="28" t="s">
        <v>160</v>
      </c>
      <c r="AE10" s="29"/>
      <c r="AF10" s="317"/>
      <c r="AG10" s="317"/>
      <c r="AH10" s="29" t="s">
        <v>163</v>
      </c>
      <c r="AI10" s="317"/>
      <c r="AJ10" s="317"/>
      <c r="AK10" s="28" t="s">
        <v>159</v>
      </c>
      <c r="AL10" s="317"/>
      <c r="AM10" s="317"/>
      <c r="AN10" s="28" t="s">
        <v>161</v>
      </c>
      <c r="AO10" s="29"/>
      <c r="AP10" s="30"/>
    </row>
    <row r="11" spans="1:46" ht="15.95" customHeight="1" x14ac:dyDescent="0.15">
      <c r="A11" s="331" t="s">
        <v>220</v>
      </c>
      <c r="B11" s="31" t="s">
        <v>24</v>
      </c>
      <c r="C11" s="31"/>
      <c r="D11" s="31"/>
      <c r="E11" s="31"/>
      <c r="F11" s="32"/>
      <c r="G11" s="32"/>
      <c r="H11" s="32"/>
      <c r="I11" s="32"/>
      <c r="J11" s="32"/>
      <c r="K11" s="32"/>
      <c r="L11" s="32"/>
      <c r="M11" s="44" t="s">
        <v>25</v>
      </c>
      <c r="N11" s="31"/>
      <c r="O11" s="32"/>
      <c r="P11" s="32"/>
      <c r="Q11" s="32"/>
      <c r="R11" s="32"/>
      <c r="S11" s="32"/>
      <c r="T11" s="32"/>
      <c r="U11" s="32"/>
      <c r="V11" s="32"/>
      <c r="W11" s="32"/>
      <c r="X11" s="32"/>
      <c r="Y11" s="32"/>
      <c r="Z11" s="32"/>
      <c r="AA11" s="34"/>
      <c r="AB11" s="31" t="s">
        <v>26</v>
      </c>
      <c r="AC11" s="31"/>
      <c r="AD11" s="32"/>
      <c r="AE11" s="32"/>
      <c r="AF11" s="32"/>
      <c r="AG11" s="32"/>
      <c r="AH11" s="32"/>
      <c r="AI11" s="32"/>
      <c r="AJ11" s="32"/>
      <c r="AK11" s="32"/>
      <c r="AL11" s="32"/>
      <c r="AM11" s="32"/>
      <c r="AN11" s="32"/>
      <c r="AO11" s="32"/>
      <c r="AP11" s="47"/>
    </row>
    <row r="12" spans="1:46" ht="15.95" customHeight="1" x14ac:dyDescent="0.15">
      <c r="A12" s="331"/>
      <c r="B12" s="29"/>
      <c r="C12" s="29" t="s">
        <v>27</v>
      </c>
      <c r="D12" s="29"/>
      <c r="E12" s="29"/>
      <c r="F12" s="29" t="s">
        <v>28</v>
      </c>
      <c r="G12" s="29"/>
      <c r="H12" s="29"/>
      <c r="I12" s="35" t="s">
        <v>216</v>
      </c>
      <c r="J12" s="29"/>
      <c r="K12" s="29" t="s">
        <v>29</v>
      </c>
      <c r="L12" s="29"/>
      <c r="M12" s="584" t="s">
        <v>270</v>
      </c>
      <c r="N12" s="336"/>
      <c r="O12" s="336"/>
      <c r="P12" s="336"/>
      <c r="Q12" s="336"/>
      <c r="R12" s="336"/>
      <c r="S12" s="336"/>
      <c r="T12" s="336"/>
      <c r="U12" s="336"/>
      <c r="V12" s="336"/>
      <c r="W12" s="336"/>
      <c r="X12" s="336"/>
      <c r="Y12" s="336"/>
      <c r="Z12" s="336"/>
      <c r="AA12" s="547"/>
      <c r="AB12" s="336" t="s">
        <v>271</v>
      </c>
      <c r="AC12" s="336"/>
      <c r="AD12" s="336"/>
      <c r="AE12" s="336"/>
      <c r="AF12" s="336"/>
      <c r="AG12" s="336"/>
      <c r="AH12" s="336"/>
      <c r="AI12" s="336"/>
      <c r="AJ12" s="336"/>
      <c r="AK12" s="336"/>
      <c r="AL12" s="336"/>
      <c r="AM12" s="336"/>
      <c r="AN12" s="336"/>
      <c r="AO12" s="336"/>
      <c r="AP12" s="585"/>
    </row>
    <row r="13" spans="1:46" ht="15.95" customHeight="1" x14ac:dyDescent="0.15">
      <c r="A13" s="331"/>
      <c r="B13" s="31" t="s">
        <v>30</v>
      </c>
      <c r="C13" s="31"/>
      <c r="D13" s="31"/>
      <c r="E13" s="32"/>
      <c r="F13" s="32"/>
      <c r="G13" s="32"/>
      <c r="H13" s="32"/>
      <c r="I13" s="32"/>
      <c r="J13" s="32"/>
      <c r="K13" s="32"/>
      <c r="L13" s="32"/>
      <c r="M13" s="32"/>
      <c r="N13" s="32"/>
      <c r="O13" s="32"/>
      <c r="P13" s="39" t="s">
        <v>31</v>
      </c>
      <c r="Q13" s="40"/>
      <c r="R13" s="40"/>
      <c r="S13" s="42"/>
      <c r="T13" s="42"/>
      <c r="U13" s="42"/>
      <c r="V13" s="42"/>
      <c r="W13" s="42"/>
      <c r="X13" s="42"/>
      <c r="Y13" s="42"/>
      <c r="Z13" s="42"/>
      <c r="AA13" s="42"/>
      <c r="AB13" s="42"/>
      <c r="AC13" s="43"/>
      <c r="AD13" s="418" t="s">
        <v>32</v>
      </c>
      <c r="AE13" s="419"/>
      <c r="AF13" s="420"/>
      <c r="AG13" s="532" t="s">
        <v>269</v>
      </c>
      <c r="AH13" s="532"/>
      <c r="AI13" s="532"/>
      <c r="AJ13" s="532"/>
      <c r="AK13" s="532"/>
      <c r="AL13" s="532"/>
      <c r="AM13" s="532"/>
      <c r="AN13" s="532"/>
      <c r="AO13" s="532"/>
      <c r="AP13" s="533"/>
      <c r="AR13" s="60"/>
    </row>
    <row r="14" spans="1:46" ht="15.95" customHeight="1" thickBot="1" x14ac:dyDescent="0.2">
      <c r="A14" s="319"/>
      <c r="B14" s="29" t="s">
        <v>33</v>
      </c>
      <c r="C14" s="336">
        <v>750</v>
      </c>
      <c r="D14" s="336"/>
      <c r="E14" s="336"/>
      <c r="F14" s="336"/>
      <c r="G14" s="336"/>
      <c r="H14" s="29" t="s">
        <v>34</v>
      </c>
      <c r="I14" s="29"/>
      <c r="J14" s="29"/>
      <c r="K14" s="29"/>
      <c r="L14" s="29"/>
      <c r="M14" s="29"/>
      <c r="N14" s="29"/>
      <c r="O14" s="29"/>
      <c r="P14" s="46" t="s">
        <v>33</v>
      </c>
      <c r="Q14" s="317"/>
      <c r="R14" s="317"/>
      <c r="S14" s="317"/>
      <c r="T14" s="317"/>
      <c r="U14" s="317"/>
      <c r="V14" s="29" t="s">
        <v>34</v>
      </c>
      <c r="W14" s="29"/>
      <c r="X14" s="29"/>
      <c r="Y14" s="29"/>
      <c r="Z14" s="29"/>
      <c r="AA14" s="29"/>
      <c r="AB14" s="29"/>
      <c r="AC14" s="45"/>
      <c r="AD14" s="424"/>
      <c r="AE14" s="425"/>
      <c r="AF14" s="426"/>
      <c r="AG14" s="534"/>
      <c r="AH14" s="534"/>
      <c r="AI14" s="534"/>
      <c r="AJ14" s="534"/>
      <c r="AK14" s="534"/>
      <c r="AL14" s="534"/>
      <c r="AM14" s="534"/>
      <c r="AN14" s="534"/>
      <c r="AO14" s="534"/>
      <c r="AP14" s="535"/>
    </row>
    <row r="15" spans="1:46" ht="15.95" customHeight="1" thickBot="1" x14ac:dyDescent="0.2">
      <c r="A15" s="52" t="s">
        <v>219</v>
      </c>
      <c r="B15" s="29"/>
      <c r="C15" s="29" t="s">
        <v>224</v>
      </c>
      <c r="D15" s="29"/>
      <c r="E15" s="29"/>
      <c r="F15" s="29"/>
      <c r="G15" s="29" t="s">
        <v>35</v>
      </c>
      <c r="H15" s="29"/>
      <c r="I15" s="29"/>
      <c r="J15" s="29"/>
      <c r="K15" s="29"/>
      <c r="L15" s="29" t="s">
        <v>36</v>
      </c>
      <c r="M15" s="29"/>
      <c r="N15" s="29"/>
      <c r="O15" s="29"/>
      <c r="P15" s="29"/>
      <c r="Q15" s="29" t="s">
        <v>37</v>
      </c>
      <c r="R15" s="29"/>
      <c r="S15" s="29"/>
      <c r="T15" s="29"/>
      <c r="U15" s="29"/>
      <c r="V15" s="29" t="s">
        <v>38</v>
      </c>
      <c r="W15" s="29"/>
      <c r="X15" s="35"/>
      <c r="Y15" s="29"/>
      <c r="Z15" s="29"/>
      <c r="AA15" s="29" t="s">
        <v>39</v>
      </c>
      <c r="AB15" s="29"/>
      <c r="AC15" s="29"/>
      <c r="AD15" s="432" t="s">
        <v>263</v>
      </c>
      <c r="AE15" s="433"/>
      <c r="AF15" s="433"/>
      <c r="AG15" s="433"/>
      <c r="AH15" s="434"/>
      <c r="AI15" s="589">
        <v>43</v>
      </c>
      <c r="AJ15" s="590"/>
      <c r="AK15" s="81" t="s">
        <v>264</v>
      </c>
      <c r="AL15" s="590">
        <v>55</v>
      </c>
      <c r="AM15" s="590"/>
      <c r="AN15" s="437" t="s">
        <v>265</v>
      </c>
      <c r="AO15" s="437"/>
      <c r="AP15" s="48"/>
      <c r="AR15" s="92" t="s">
        <v>274</v>
      </c>
      <c r="AS15" s="83"/>
      <c r="AT15" s="84"/>
    </row>
    <row r="16" spans="1:46" ht="15.95" customHeight="1" x14ac:dyDescent="0.15">
      <c r="A16" s="15" t="s">
        <v>40</v>
      </c>
      <c r="B16" s="29"/>
      <c r="C16" s="317"/>
      <c r="D16" s="317"/>
      <c r="E16" s="317"/>
      <c r="F16" s="29" t="s">
        <v>41</v>
      </c>
      <c r="G16" s="317"/>
      <c r="H16" s="317"/>
      <c r="I16" s="317"/>
      <c r="J16" s="29" t="s">
        <v>42</v>
      </c>
      <c r="K16" s="29"/>
      <c r="L16" s="29"/>
      <c r="M16" s="29"/>
      <c r="N16" s="29"/>
      <c r="O16" s="29"/>
      <c r="P16" s="29"/>
      <c r="Q16" s="29" t="s">
        <v>43</v>
      </c>
      <c r="R16" s="29"/>
      <c r="S16" s="29"/>
      <c r="T16" s="29"/>
      <c r="U16" s="29"/>
      <c r="V16" s="29"/>
      <c r="W16" s="29"/>
      <c r="X16" s="29"/>
      <c r="Y16" s="29"/>
      <c r="Z16" s="29"/>
      <c r="AA16" s="29"/>
      <c r="AB16" s="29"/>
      <c r="AC16" s="29"/>
      <c r="AD16" s="432" t="s">
        <v>261</v>
      </c>
      <c r="AE16" s="433"/>
      <c r="AF16" s="433"/>
      <c r="AG16" s="433"/>
      <c r="AH16" s="434"/>
      <c r="AI16" s="336">
        <v>1</v>
      </c>
      <c r="AJ16" s="336"/>
      <c r="AK16" s="29" t="s">
        <v>262</v>
      </c>
      <c r="AL16" s="29"/>
      <c r="AM16" s="29"/>
      <c r="AN16" s="29"/>
      <c r="AO16" s="29"/>
      <c r="AP16" s="48"/>
      <c r="AR16" s="85" t="s">
        <v>274</v>
      </c>
      <c r="AS16" s="86"/>
      <c r="AT16" s="87"/>
    </row>
    <row r="17" spans="1:47" ht="15.95" customHeight="1" x14ac:dyDescent="0.15">
      <c r="A17" s="318" t="s">
        <v>170</v>
      </c>
      <c r="B17" s="36" t="s">
        <v>217</v>
      </c>
      <c r="C17" s="36"/>
      <c r="D17" s="36"/>
      <c r="E17" s="36"/>
      <c r="F17" s="586">
        <v>40</v>
      </c>
      <c r="G17" s="586"/>
      <c r="H17" s="36" t="s">
        <v>171</v>
      </c>
      <c r="I17" s="36"/>
      <c r="J17" s="36"/>
      <c r="K17" s="36"/>
      <c r="L17" s="586">
        <v>38</v>
      </c>
      <c r="M17" s="586"/>
      <c r="N17" s="36" t="s">
        <v>176</v>
      </c>
      <c r="O17" s="36"/>
      <c r="P17" s="36"/>
      <c r="Q17" s="586">
        <v>10</v>
      </c>
      <c r="R17" s="586"/>
      <c r="S17" s="37" t="s">
        <v>171</v>
      </c>
      <c r="T17" s="37"/>
      <c r="U17" s="37"/>
      <c r="V17" s="37"/>
      <c r="W17" s="586">
        <v>30</v>
      </c>
      <c r="X17" s="586"/>
      <c r="Y17" s="37" t="s">
        <v>175</v>
      </c>
      <c r="Z17" s="37"/>
      <c r="AA17" s="37"/>
      <c r="AB17" s="37"/>
      <c r="AC17" s="37"/>
      <c r="AD17" s="593">
        <v>0.8</v>
      </c>
      <c r="AE17" s="593"/>
      <c r="AF17" s="593"/>
      <c r="AG17" s="443" t="s">
        <v>184</v>
      </c>
      <c r="AH17" s="443"/>
      <c r="AI17" s="443"/>
      <c r="AJ17" s="443"/>
      <c r="AK17" s="443"/>
      <c r="AL17" s="443"/>
      <c r="AM17" s="443"/>
      <c r="AN17" s="587">
        <v>25</v>
      </c>
      <c r="AO17" s="587"/>
      <c r="AP17" s="38" t="s">
        <v>163</v>
      </c>
      <c r="AR17" s="85" t="s">
        <v>277</v>
      </c>
      <c r="AS17" s="88">
        <v>100</v>
      </c>
      <c r="AT17" s="87" t="s">
        <v>275</v>
      </c>
    </row>
    <row r="18" spans="1:47" ht="21" customHeight="1" x14ac:dyDescent="0.15">
      <c r="A18" s="319"/>
      <c r="B18" s="382" t="s">
        <v>178</v>
      </c>
      <c r="C18" s="382"/>
      <c r="D18" s="382"/>
      <c r="E18" s="382"/>
      <c r="F18" s="588">
        <v>10</v>
      </c>
      <c r="G18" s="588"/>
      <c r="H18" s="36" t="s">
        <v>171</v>
      </c>
      <c r="I18" s="36"/>
      <c r="J18" s="36"/>
      <c r="K18" s="36"/>
      <c r="L18" s="588">
        <v>40</v>
      </c>
      <c r="M18" s="588"/>
      <c r="N18" s="36" t="s">
        <v>176</v>
      </c>
      <c r="O18" s="36"/>
      <c r="P18" s="36"/>
      <c r="Q18" s="588">
        <v>2</v>
      </c>
      <c r="R18" s="588"/>
      <c r="S18" s="36" t="s">
        <v>171</v>
      </c>
      <c r="T18" s="36"/>
      <c r="U18" s="36"/>
      <c r="V18" s="36"/>
      <c r="W18" s="588">
        <v>25</v>
      </c>
      <c r="X18" s="588"/>
      <c r="Y18" s="36" t="s">
        <v>174</v>
      </c>
      <c r="Z18" s="36"/>
      <c r="AA18" s="36"/>
      <c r="AB18" s="36"/>
      <c r="AC18" s="36"/>
      <c r="AD18" s="591">
        <v>0.83</v>
      </c>
      <c r="AE18" s="591"/>
      <c r="AF18" s="591"/>
      <c r="AG18" s="447" t="s">
        <v>177</v>
      </c>
      <c r="AH18" s="447"/>
      <c r="AI18" s="447"/>
      <c r="AJ18" s="447"/>
      <c r="AK18" s="447"/>
      <c r="AL18" s="447"/>
      <c r="AM18" s="447"/>
      <c r="AN18" s="591" t="s">
        <v>185</v>
      </c>
      <c r="AO18" s="591"/>
      <c r="AP18" s="592"/>
      <c r="AR18" s="85" t="s">
        <v>276</v>
      </c>
      <c r="AS18" s="88">
        <v>10</v>
      </c>
      <c r="AT18" s="87" t="s">
        <v>275</v>
      </c>
    </row>
    <row r="19" spans="1:47" ht="12.95" customHeight="1" x14ac:dyDescent="0.15">
      <c r="A19" s="318" t="s">
        <v>221</v>
      </c>
      <c r="B19" s="324" t="s">
        <v>44</v>
      </c>
      <c r="C19" s="324"/>
      <c r="D19" s="324"/>
      <c r="E19" s="42"/>
      <c r="F19" s="42"/>
      <c r="G19" s="42"/>
      <c r="H19" s="42"/>
      <c r="I19" s="42"/>
      <c r="J19" s="42"/>
      <c r="K19" s="42"/>
      <c r="L19" s="42"/>
      <c r="M19" s="42"/>
      <c r="N19" s="42"/>
      <c r="O19" s="42"/>
      <c r="P19" s="42"/>
      <c r="Q19" s="42"/>
      <c r="R19" s="42"/>
      <c r="S19" s="42"/>
      <c r="T19" s="42"/>
      <c r="U19" s="42"/>
      <c r="V19" s="39" t="s">
        <v>45</v>
      </c>
      <c r="W19" s="40"/>
      <c r="X19" s="40"/>
      <c r="Y19" s="40"/>
      <c r="Z19" s="40"/>
      <c r="AA19" s="40"/>
      <c r="AB19" s="40"/>
      <c r="AC19" s="40"/>
      <c r="AD19" s="40"/>
      <c r="AE19" s="40"/>
      <c r="AF19" s="40"/>
      <c r="AG19" s="42"/>
      <c r="AH19" s="42"/>
      <c r="AI19" s="42"/>
      <c r="AJ19" s="42"/>
      <c r="AK19" s="42"/>
      <c r="AL19" s="42"/>
      <c r="AM19" s="42"/>
      <c r="AN19" s="42"/>
      <c r="AO19" s="42"/>
      <c r="AP19" s="49"/>
      <c r="AR19" s="414"/>
      <c r="AS19" s="415"/>
      <c r="AT19" s="416"/>
    </row>
    <row r="20" spans="1:47" ht="9.75" customHeight="1" x14ac:dyDescent="0.15">
      <c r="A20" s="331"/>
      <c r="B20" s="329" t="s">
        <v>229</v>
      </c>
      <c r="C20" s="329"/>
      <c r="D20" s="329"/>
      <c r="E20" s="329"/>
      <c r="F20" s="329"/>
      <c r="G20" s="329"/>
      <c r="H20" s="329"/>
      <c r="I20" s="329"/>
      <c r="J20" s="329"/>
      <c r="K20" s="329"/>
      <c r="L20" s="329"/>
      <c r="M20" s="329"/>
      <c r="N20" s="329"/>
      <c r="O20" s="329"/>
      <c r="P20" s="329"/>
      <c r="Q20" s="329"/>
      <c r="R20" s="329"/>
      <c r="S20" s="329"/>
      <c r="T20" s="329"/>
      <c r="U20" s="546"/>
      <c r="V20" s="548" t="s">
        <v>230</v>
      </c>
      <c r="W20" s="549"/>
      <c r="X20" s="549"/>
      <c r="Y20" s="549"/>
      <c r="Z20" s="549"/>
      <c r="AA20" s="549"/>
      <c r="AB20" s="549"/>
      <c r="AC20" s="549"/>
      <c r="AD20" s="549"/>
      <c r="AE20" s="549"/>
      <c r="AF20" s="549"/>
      <c r="AG20" s="549"/>
      <c r="AH20" s="549"/>
      <c r="AI20" s="549"/>
      <c r="AJ20" s="549"/>
      <c r="AK20" s="549"/>
      <c r="AL20" s="549"/>
      <c r="AM20" s="549"/>
      <c r="AN20" s="549"/>
      <c r="AO20" s="549"/>
      <c r="AP20" s="550"/>
      <c r="AQ20" s="41"/>
      <c r="AR20" s="414"/>
      <c r="AS20" s="415"/>
      <c r="AT20" s="416"/>
    </row>
    <row r="21" spans="1:47" ht="9.75" customHeight="1" x14ac:dyDescent="0.15">
      <c r="A21" s="331"/>
      <c r="B21" s="336"/>
      <c r="C21" s="336"/>
      <c r="D21" s="336"/>
      <c r="E21" s="336"/>
      <c r="F21" s="336"/>
      <c r="G21" s="336"/>
      <c r="H21" s="336"/>
      <c r="I21" s="336"/>
      <c r="J21" s="336"/>
      <c r="K21" s="336"/>
      <c r="L21" s="336"/>
      <c r="M21" s="336"/>
      <c r="N21" s="336"/>
      <c r="O21" s="336"/>
      <c r="P21" s="336"/>
      <c r="Q21" s="336"/>
      <c r="R21" s="336"/>
      <c r="S21" s="336"/>
      <c r="T21" s="336"/>
      <c r="U21" s="547"/>
      <c r="V21" s="551"/>
      <c r="W21" s="552"/>
      <c r="X21" s="552"/>
      <c r="Y21" s="552"/>
      <c r="Z21" s="552"/>
      <c r="AA21" s="552"/>
      <c r="AB21" s="552"/>
      <c r="AC21" s="552"/>
      <c r="AD21" s="552"/>
      <c r="AE21" s="552"/>
      <c r="AF21" s="552"/>
      <c r="AG21" s="552"/>
      <c r="AH21" s="552"/>
      <c r="AI21" s="552"/>
      <c r="AJ21" s="552"/>
      <c r="AK21" s="552"/>
      <c r="AL21" s="552"/>
      <c r="AM21" s="552"/>
      <c r="AN21" s="552"/>
      <c r="AO21" s="552"/>
      <c r="AP21" s="553"/>
      <c r="AR21" s="85" t="s">
        <v>279</v>
      </c>
      <c r="AS21" s="86"/>
      <c r="AT21" s="87"/>
    </row>
    <row r="22" spans="1:47" ht="15" customHeight="1" x14ac:dyDescent="0.15">
      <c r="A22" s="319"/>
      <c r="B22" s="385" t="s">
        <v>46</v>
      </c>
      <c r="C22" s="385"/>
      <c r="D22" s="385"/>
      <c r="E22" s="29" t="s">
        <v>33</v>
      </c>
      <c r="F22" s="336" t="s">
        <v>164</v>
      </c>
      <c r="G22" s="336"/>
      <c r="H22" s="336"/>
      <c r="I22" s="336"/>
      <c r="J22" s="336"/>
      <c r="K22" s="29" t="s">
        <v>47</v>
      </c>
      <c r="L22" s="336" t="s">
        <v>231</v>
      </c>
      <c r="M22" s="336"/>
      <c r="N22" s="336"/>
      <c r="O22" s="336"/>
      <c r="P22" s="29" t="s">
        <v>48</v>
      </c>
      <c r="Q22" s="29"/>
      <c r="R22" s="29"/>
      <c r="S22" s="418" t="s">
        <v>266</v>
      </c>
      <c r="T22" s="419"/>
      <c r="U22" s="420"/>
      <c r="V22" s="532" t="s">
        <v>268</v>
      </c>
      <c r="W22" s="558"/>
      <c r="X22" s="558"/>
      <c r="Y22" s="558"/>
      <c r="Z22" s="558"/>
      <c r="AA22" s="558"/>
      <c r="AB22" s="558"/>
      <c r="AC22" s="558"/>
      <c r="AD22" s="558"/>
      <c r="AE22" s="558"/>
      <c r="AF22" s="558"/>
      <c r="AG22" s="558"/>
      <c r="AH22" s="558"/>
      <c r="AI22" s="558"/>
      <c r="AJ22" s="558"/>
      <c r="AK22" s="558"/>
      <c r="AL22" s="558"/>
      <c r="AM22" s="558"/>
      <c r="AN22" s="558"/>
      <c r="AO22" s="558"/>
      <c r="AP22" s="559"/>
      <c r="AR22" s="85"/>
      <c r="AS22" s="86"/>
      <c r="AT22" s="87"/>
    </row>
    <row r="23" spans="1:47" ht="12.95" customHeight="1" x14ac:dyDescent="0.15">
      <c r="A23" s="331" t="s">
        <v>222</v>
      </c>
      <c r="B23" s="42"/>
      <c r="C23" s="42" t="s">
        <v>157</v>
      </c>
      <c r="D23" s="42"/>
      <c r="E23" s="42"/>
      <c r="F23" s="42"/>
      <c r="G23" s="42" t="s">
        <v>156</v>
      </c>
      <c r="H23" s="42"/>
      <c r="I23" s="42"/>
      <c r="J23" s="43"/>
      <c r="K23" s="323" t="s">
        <v>267</v>
      </c>
      <c r="L23" s="324"/>
      <c r="M23" s="324"/>
      <c r="N23" s="324"/>
      <c r="O23" s="324"/>
      <c r="P23" s="324"/>
      <c r="Q23" s="324"/>
      <c r="R23" s="324"/>
      <c r="S23" s="421"/>
      <c r="T23" s="422"/>
      <c r="U23" s="423"/>
      <c r="V23" s="560"/>
      <c r="W23" s="560"/>
      <c r="X23" s="560"/>
      <c r="Y23" s="560"/>
      <c r="Z23" s="560"/>
      <c r="AA23" s="560"/>
      <c r="AB23" s="560"/>
      <c r="AC23" s="560"/>
      <c r="AD23" s="560"/>
      <c r="AE23" s="560"/>
      <c r="AF23" s="560"/>
      <c r="AG23" s="560"/>
      <c r="AH23" s="560"/>
      <c r="AI23" s="560"/>
      <c r="AJ23" s="560"/>
      <c r="AK23" s="560"/>
      <c r="AL23" s="560"/>
      <c r="AM23" s="560"/>
      <c r="AN23" s="560"/>
      <c r="AO23" s="560"/>
      <c r="AP23" s="561"/>
      <c r="AR23" s="85" t="s">
        <v>278</v>
      </c>
      <c r="AS23" s="86"/>
      <c r="AT23" s="87"/>
    </row>
    <row r="24" spans="1:47" ht="9.9499999999999993" customHeight="1" thickBot="1" x14ac:dyDescent="0.2">
      <c r="A24" s="331"/>
      <c r="B24" s="32"/>
      <c r="C24" s="32"/>
      <c r="D24" s="32"/>
      <c r="E24" s="32"/>
      <c r="F24" s="32"/>
      <c r="G24" s="32"/>
      <c r="H24" s="32"/>
      <c r="I24" s="32"/>
      <c r="J24" s="34"/>
      <c r="K24" s="33"/>
      <c r="L24" s="32" t="s">
        <v>165</v>
      </c>
      <c r="M24" s="32"/>
      <c r="N24" s="32"/>
      <c r="O24" s="32"/>
      <c r="P24" s="32"/>
      <c r="Q24" s="32"/>
      <c r="R24" s="32"/>
      <c r="S24" s="421"/>
      <c r="T24" s="422"/>
      <c r="U24" s="423"/>
      <c r="V24" s="560"/>
      <c r="W24" s="560"/>
      <c r="X24" s="560"/>
      <c r="Y24" s="560"/>
      <c r="Z24" s="560"/>
      <c r="AA24" s="560"/>
      <c r="AB24" s="560"/>
      <c r="AC24" s="560"/>
      <c r="AD24" s="560"/>
      <c r="AE24" s="560"/>
      <c r="AF24" s="560"/>
      <c r="AG24" s="560"/>
      <c r="AH24" s="560"/>
      <c r="AI24" s="560"/>
      <c r="AJ24" s="560"/>
      <c r="AK24" s="560"/>
      <c r="AL24" s="560"/>
      <c r="AM24" s="560"/>
      <c r="AN24" s="560"/>
      <c r="AO24" s="560"/>
      <c r="AP24" s="561"/>
      <c r="AR24" s="89"/>
      <c r="AS24" s="90"/>
      <c r="AT24" s="91"/>
    </row>
    <row r="25" spans="1:47" ht="15.75" customHeight="1" x14ac:dyDescent="0.15">
      <c r="A25" s="319"/>
      <c r="B25" s="29"/>
      <c r="C25" s="29" t="s">
        <v>158</v>
      </c>
      <c r="D25" s="29"/>
      <c r="E25" s="29"/>
      <c r="F25" s="29"/>
      <c r="G25" s="29" t="s">
        <v>154</v>
      </c>
      <c r="H25" s="29"/>
      <c r="I25" s="29"/>
      <c r="J25" s="45"/>
      <c r="K25" s="46"/>
      <c r="L25" s="29" t="s">
        <v>155</v>
      </c>
      <c r="M25" s="29"/>
      <c r="N25" s="29"/>
      <c r="O25" s="29"/>
      <c r="P25" s="29"/>
      <c r="Q25" s="29"/>
      <c r="R25" s="29"/>
      <c r="S25" s="424"/>
      <c r="T25" s="425"/>
      <c r="U25" s="426"/>
      <c r="V25" s="562"/>
      <c r="W25" s="562"/>
      <c r="X25" s="562"/>
      <c r="Y25" s="562"/>
      <c r="Z25" s="562"/>
      <c r="AA25" s="562"/>
      <c r="AB25" s="562"/>
      <c r="AC25" s="562"/>
      <c r="AD25" s="562"/>
      <c r="AE25" s="562"/>
      <c r="AF25" s="562"/>
      <c r="AG25" s="562"/>
      <c r="AH25" s="562"/>
      <c r="AI25" s="562"/>
      <c r="AJ25" s="562"/>
      <c r="AK25" s="562"/>
      <c r="AL25" s="562"/>
      <c r="AM25" s="562"/>
      <c r="AN25" s="562"/>
      <c r="AO25" s="562"/>
      <c r="AP25" s="563"/>
      <c r="AR25" s="417"/>
      <c r="AS25" s="417"/>
      <c r="AT25" s="417"/>
    </row>
    <row r="26" spans="1:47" ht="15.75" customHeight="1" x14ac:dyDescent="0.15">
      <c r="A26" s="331" t="s">
        <v>49</v>
      </c>
      <c r="B26" s="335">
        <v>1</v>
      </c>
      <c r="C26" s="335"/>
      <c r="D26" s="335"/>
      <c r="E26" s="380" t="s">
        <v>50</v>
      </c>
      <c r="F26" s="323" t="s">
        <v>51</v>
      </c>
      <c r="G26" s="324"/>
      <c r="H26" s="324"/>
      <c r="I26" s="325"/>
      <c r="J26" s="32"/>
      <c r="K26" s="32" t="s">
        <v>52</v>
      </c>
      <c r="L26" s="32"/>
      <c r="M26" s="32"/>
      <c r="N26" s="32"/>
      <c r="O26" s="32"/>
      <c r="P26" s="32"/>
      <c r="Q26" s="32" t="s">
        <v>53</v>
      </c>
      <c r="R26" s="32"/>
      <c r="S26" s="32"/>
      <c r="T26" s="32"/>
      <c r="U26" s="32" t="s">
        <v>33</v>
      </c>
      <c r="V26" s="32"/>
      <c r="W26" s="32" t="s">
        <v>55</v>
      </c>
      <c r="X26" s="32"/>
      <c r="Y26" s="32"/>
      <c r="Z26" s="32"/>
      <c r="AA26" s="32" t="s">
        <v>56</v>
      </c>
      <c r="AB26" s="32"/>
      <c r="AC26" s="32"/>
      <c r="AD26" s="32"/>
      <c r="AE26" s="32"/>
      <c r="AF26" s="32"/>
      <c r="AG26" s="32" t="s">
        <v>57</v>
      </c>
      <c r="AH26" s="32"/>
      <c r="AI26" s="32"/>
      <c r="AJ26" s="32"/>
      <c r="AK26" s="32"/>
      <c r="AL26" s="32" t="s">
        <v>58</v>
      </c>
      <c r="AM26" s="32"/>
      <c r="AN26" s="32"/>
      <c r="AO26" s="32"/>
      <c r="AP26" s="47"/>
      <c r="AR26" s="417"/>
      <c r="AS26" s="417"/>
      <c r="AT26" s="417"/>
    </row>
    <row r="27" spans="1:47" ht="15.75" customHeight="1" x14ac:dyDescent="0.15">
      <c r="A27" s="319"/>
      <c r="B27" s="336"/>
      <c r="C27" s="336"/>
      <c r="D27" s="336"/>
      <c r="E27" s="381"/>
      <c r="F27" s="326"/>
      <c r="G27" s="327"/>
      <c r="H27" s="327"/>
      <c r="I27" s="328"/>
      <c r="J27" s="29"/>
      <c r="K27" s="29" t="s">
        <v>59</v>
      </c>
      <c r="L27" s="29"/>
      <c r="M27" s="29"/>
      <c r="N27" s="29"/>
      <c r="O27" s="29"/>
      <c r="P27" s="29" t="s">
        <v>60</v>
      </c>
      <c r="Q27" s="29"/>
      <c r="R27" s="29"/>
      <c r="S27" s="29"/>
      <c r="T27" s="29"/>
      <c r="U27" s="29" t="s">
        <v>61</v>
      </c>
      <c r="V27" s="29"/>
      <c r="W27" s="29"/>
      <c r="X27" s="29"/>
      <c r="Y27" s="29"/>
      <c r="Z27" s="29"/>
      <c r="AA27" s="29"/>
      <c r="AB27" s="29"/>
      <c r="AC27" s="29"/>
      <c r="AD27" s="29" t="s">
        <v>62</v>
      </c>
      <c r="AE27" s="29"/>
      <c r="AF27" s="29"/>
      <c r="AG27" s="29"/>
      <c r="AH27" s="29"/>
      <c r="AI27" s="29"/>
      <c r="AJ27" s="29"/>
      <c r="AK27" s="29"/>
      <c r="AL27" s="29"/>
      <c r="AM27" s="29"/>
      <c r="AN27" s="29"/>
      <c r="AO27" s="29"/>
      <c r="AP27" s="48"/>
    </row>
    <row r="28" spans="1:47" ht="12.95" customHeight="1" x14ac:dyDescent="0.15">
      <c r="A28" s="331" t="s">
        <v>63</v>
      </c>
      <c r="B28" s="324" t="s">
        <v>225</v>
      </c>
      <c r="C28" s="324"/>
      <c r="D28" s="324"/>
      <c r="E28" s="324"/>
      <c r="F28" s="324"/>
      <c r="G28" s="32"/>
      <c r="H28" s="32"/>
      <c r="I28" s="32"/>
      <c r="J28" s="32"/>
      <c r="K28" s="32"/>
      <c r="L28" s="32"/>
      <c r="M28" s="32"/>
      <c r="N28" s="32"/>
      <c r="O28" s="32"/>
      <c r="P28" s="323" t="s">
        <v>64</v>
      </c>
      <c r="Q28" s="324"/>
      <c r="R28" s="325"/>
      <c r="S28" s="554" t="s">
        <v>232</v>
      </c>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5"/>
    </row>
    <row r="29" spans="1:47" ht="11.25" customHeight="1" x14ac:dyDescent="0.15">
      <c r="A29" s="331"/>
      <c r="B29" s="329" t="s">
        <v>218</v>
      </c>
      <c r="C29" s="329"/>
      <c r="D29" s="329"/>
      <c r="E29" s="329"/>
      <c r="F29" s="329"/>
      <c r="G29" s="329"/>
      <c r="H29" s="329"/>
      <c r="I29" s="329"/>
      <c r="J29" s="329"/>
      <c r="K29" s="329"/>
      <c r="L29" s="329"/>
      <c r="M29" s="329"/>
      <c r="N29" s="329"/>
      <c r="O29" s="546"/>
      <c r="P29" s="337"/>
      <c r="Q29" s="338"/>
      <c r="R29" s="339"/>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5"/>
    </row>
    <row r="30" spans="1:47" ht="16.5" customHeight="1" x14ac:dyDescent="0.15">
      <c r="A30" s="367"/>
      <c r="B30" s="556"/>
      <c r="C30" s="556"/>
      <c r="D30" s="556"/>
      <c r="E30" s="556"/>
      <c r="F30" s="556"/>
      <c r="G30" s="556"/>
      <c r="H30" s="556"/>
      <c r="I30" s="556"/>
      <c r="J30" s="556"/>
      <c r="K30" s="556"/>
      <c r="L30" s="556"/>
      <c r="M30" s="556"/>
      <c r="N30" s="556"/>
      <c r="O30" s="557"/>
      <c r="P30" s="368"/>
      <c r="Q30" s="369"/>
      <c r="R30" s="370"/>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5"/>
    </row>
    <row r="31" spans="1:47" ht="13.5" customHeight="1" x14ac:dyDescent="0.15">
      <c r="A31" s="371" t="s">
        <v>65</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3"/>
    </row>
    <row r="32" spans="1:47" ht="12.95" customHeight="1" x14ac:dyDescent="0.15">
      <c r="A32" s="331" t="s">
        <v>66</v>
      </c>
      <c r="B32" s="330"/>
      <c r="C32" s="330" t="s">
        <v>67</v>
      </c>
      <c r="D32" s="330"/>
      <c r="E32" s="330"/>
      <c r="F32" s="32"/>
      <c r="G32" s="330"/>
      <c r="H32" s="330" t="s">
        <v>68</v>
      </c>
      <c r="I32" s="330"/>
      <c r="J32" s="330"/>
      <c r="K32" s="32"/>
      <c r="L32" s="32"/>
      <c r="M32" s="44" t="s">
        <v>69</v>
      </c>
      <c r="N32" s="31"/>
      <c r="O32" s="32"/>
      <c r="P32" s="32"/>
      <c r="Q32" s="32"/>
      <c r="R32" s="32"/>
      <c r="S32" s="32"/>
      <c r="T32" s="32"/>
      <c r="U32" s="32"/>
      <c r="V32" s="32"/>
      <c r="W32" s="32"/>
      <c r="X32" s="32"/>
      <c r="Y32" s="32"/>
      <c r="Z32" s="32"/>
      <c r="AA32" s="34"/>
      <c r="AB32" s="31" t="s">
        <v>70</v>
      </c>
      <c r="AC32" s="31"/>
      <c r="AD32" s="32"/>
      <c r="AE32" s="32"/>
      <c r="AF32" s="32"/>
      <c r="AG32" s="32"/>
      <c r="AH32" s="32"/>
      <c r="AI32" s="32"/>
      <c r="AJ32" s="32"/>
      <c r="AK32" s="32"/>
      <c r="AL32" s="32"/>
      <c r="AM32" s="32"/>
      <c r="AN32" s="32"/>
      <c r="AO32" s="32"/>
      <c r="AP32" s="47"/>
      <c r="AR32" s="22" t="s">
        <v>287</v>
      </c>
      <c r="AS32" s="141">
        <f>+(AS38*10000)/AS37</f>
        <v>2307.6923076923076</v>
      </c>
      <c r="AU32" s="22" t="s">
        <v>293</v>
      </c>
    </row>
    <row r="33" spans="1:47" ht="12.95" customHeight="1" x14ac:dyDescent="0.15">
      <c r="A33" s="331"/>
      <c r="B33" s="330"/>
      <c r="C33" s="330"/>
      <c r="D33" s="330"/>
      <c r="E33" s="330"/>
      <c r="F33" s="32"/>
      <c r="G33" s="330"/>
      <c r="H33" s="330"/>
      <c r="I33" s="330"/>
      <c r="J33" s="330"/>
      <c r="K33" s="32"/>
      <c r="L33" s="32"/>
      <c r="M33" s="46"/>
      <c r="N33" s="336">
        <v>35</v>
      </c>
      <c r="O33" s="336"/>
      <c r="P33" s="336"/>
      <c r="Q33" s="336"/>
      <c r="R33" s="317" t="s">
        <v>71</v>
      </c>
      <c r="S33" s="317"/>
      <c r="T33" s="317"/>
      <c r="U33" s="336">
        <v>40</v>
      </c>
      <c r="V33" s="336"/>
      <c r="W33" s="336"/>
      <c r="X33" s="336"/>
      <c r="Y33" s="317" t="s">
        <v>72</v>
      </c>
      <c r="Z33" s="317"/>
      <c r="AA33" s="45"/>
      <c r="AB33" s="29"/>
      <c r="AC33" s="336">
        <v>400</v>
      </c>
      <c r="AD33" s="336"/>
      <c r="AE33" s="336"/>
      <c r="AF33" s="336"/>
      <c r="AG33" s="317" t="s">
        <v>71</v>
      </c>
      <c r="AH33" s="317"/>
      <c r="AI33" s="317"/>
      <c r="AJ33" s="336">
        <v>600</v>
      </c>
      <c r="AK33" s="336"/>
      <c r="AL33" s="336"/>
      <c r="AM33" s="336"/>
      <c r="AN33" s="317" t="s">
        <v>72</v>
      </c>
      <c r="AO33" s="317"/>
      <c r="AP33" s="48"/>
      <c r="AR33" s="22" t="s">
        <v>288</v>
      </c>
      <c r="AS33" s="22">
        <f>+AL50</f>
        <v>105</v>
      </c>
    </row>
    <row r="34" spans="1:47" ht="11.25" customHeight="1" x14ac:dyDescent="0.15">
      <c r="A34" s="331"/>
      <c r="B34" s="317"/>
      <c r="C34" s="317"/>
      <c r="D34" s="317"/>
      <c r="E34" s="317"/>
      <c r="F34" s="29"/>
      <c r="G34" s="317"/>
      <c r="H34" s="317"/>
      <c r="I34" s="317"/>
      <c r="J34" s="317"/>
      <c r="K34" s="29"/>
      <c r="L34" s="29"/>
      <c r="M34" s="344"/>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79"/>
      <c r="AR34" s="22" t="s">
        <v>289</v>
      </c>
      <c r="AS34" s="22">
        <f>+Q45</f>
        <v>20</v>
      </c>
    </row>
    <row r="35" spans="1:47" ht="12.95" customHeight="1" x14ac:dyDescent="0.15">
      <c r="A35" s="331"/>
      <c r="B35" s="313" t="s">
        <v>286</v>
      </c>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5"/>
      <c r="AR35" s="22" t="s">
        <v>290</v>
      </c>
      <c r="AS35" s="22">
        <v>1.25</v>
      </c>
    </row>
    <row r="36" spans="1:47" ht="12.95" customHeight="1" x14ac:dyDescent="0.15">
      <c r="A36" s="331"/>
      <c r="B36" s="44" t="s">
        <v>299</v>
      </c>
      <c r="C36" s="31"/>
      <c r="D36" s="31"/>
      <c r="E36" s="31"/>
      <c r="F36" s="31"/>
      <c r="G36" s="31"/>
      <c r="H36" s="31"/>
      <c r="I36" s="31"/>
      <c r="J36" s="31"/>
      <c r="K36" s="31"/>
      <c r="L36" s="31"/>
      <c r="M36" s="31"/>
      <c r="N36" s="31"/>
      <c r="O36" s="31"/>
      <c r="P36" s="31"/>
      <c r="Q36" s="31"/>
      <c r="R36" s="108"/>
      <c r="S36" s="108" t="s">
        <v>307</v>
      </c>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9"/>
    </row>
    <row r="37" spans="1:47" ht="12.95" customHeight="1" x14ac:dyDescent="0.15">
      <c r="A37" s="331"/>
      <c r="B37" s="9" t="s">
        <v>168</v>
      </c>
      <c r="C37" s="543">
        <v>40</v>
      </c>
      <c r="D37" s="543"/>
      <c r="E37" s="32" t="s">
        <v>73</v>
      </c>
      <c r="F37" s="545">
        <f>((35+5+2+2+2+2)*12)+(35*3)</f>
        <v>681</v>
      </c>
      <c r="G37" s="545"/>
      <c r="H37" s="545"/>
      <c r="I37" s="32" t="s">
        <v>304</v>
      </c>
      <c r="J37" s="32"/>
      <c r="K37" s="121"/>
      <c r="L37" s="9"/>
      <c r="M37" s="32"/>
      <c r="N37" s="32"/>
      <c r="O37" s="32"/>
      <c r="P37" s="32"/>
      <c r="Q37" s="32"/>
      <c r="R37" s="32"/>
      <c r="S37" s="108" t="s">
        <v>303</v>
      </c>
      <c r="T37" s="108"/>
      <c r="U37" s="108"/>
      <c r="V37" s="117"/>
      <c r="W37" s="117"/>
      <c r="X37" s="117"/>
      <c r="Y37" s="117"/>
      <c r="Z37" s="117"/>
      <c r="AA37" s="117"/>
      <c r="AB37" s="117"/>
      <c r="AC37" s="117"/>
      <c r="AD37" s="117"/>
      <c r="AE37" s="117"/>
      <c r="AF37" s="117"/>
      <c r="AG37" s="117"/>
      <c r="AH37" s="117"/>
      <c r="AI37" s="117"/>
      <c r="AJ37" s="117"/>
      <c r="AK37" s="117"/>
      <c r="AL37" s="117"/>
      <c r="AM37" s="117"/>
      <c r="AN37" s="117"/>
      <c r="AO37" s="117"/>
      <c r="AP37" s="136"/>
      <c r="AR37" s="22" t="s">
        <v>291</v>
      </c>
      <c r="AS37" s="137">
        <f>(((365-AL50))/12)*8</f>
        <v>173.33333333333334</v>
      </c>
      <c r="AU37" s="22" t="s">
        <v>292</v>
      </c>
    </row>
    <row r="38" spans="1:47" ht="12.95" customHeight="1" x14ac:dyDescent="0.15">
      <c r="A38" s="331"/>
      <c r="B38" s="8" t="s">
        <v>240</v>
      </c>
      <c r="C38" s="544">
        <v>50</v>
      </c>
      <c r="D38" s="544"/>
      <c r="E38" s="29" t="s">
        <v>73</v>
      </c>
      <c r="F38" s="336">
        <f>((40+5.7+2+2+2+2)*12)+(40*3)</f>
        <v>764.40000000000009</v>
      </c>
      <c r="G38" s="336"/>
      <c r="H38" s="336"/>
      <c r="I38" s="110" t="s">
        <v>305</v>
      </c>
      <c r="J38" s="110"/>
      <c r="K38" s="122"/>
      <c r="L38" s="122"/>
      <c r="M38" s="110"/>
      <c r="N38" s="110"/>
      <c r="O38" s="110"/>
      <c r="P38" s="110"/>
      <c r="Q38" s="110"/>
      <c r="R38" s="110"/>
      <c r="S38" s="110" t="s">
        <v>306</v>
      </c>
      <c r="T38" s="110"/>
      <c r="U38" s="110"/>
      <c r="V38" s="118"/>
      <c r="W38" s="118"/>
      <c r="X38" s="118"/>
      <c r="Y38" s="118"/>
      <c r="Z38" s="118"/>
      <c r="AA38" s="118"/>
      <c r="AB38" s="118"/>
      <c r="AC38" s="118"/>
      <c r="AD38" s="118"/>
      <c r="AE38" s="118"/>
      <c r="AF38" s="118"/>
      <c r="AG38" s="118"/>
      <c r="AH38" s="118"/>
      <c r="AI38" s="118"/>
      <c r="AJ38" s="118"/>
      <c r="AK38" s="118"/>
      <c r="AL38" s="118"/>
      <c r="AM38" s="118"/>
      <c r="AN38" s="118"/>
      <c r="AO38" s="118"/>
      <c r="AP38" s="119"/>
      <c r="AR38" s="140" t="s">
        <v>296</v>
      </c>
      <c r="AS38" s="140">
        <v>40</v>
      </c>
    </row>
    <row r="39" spans="1:47" ht="13.5" customHeight="1" x14ac:dyDescent="0.15">
      <c r="A39" s="331"/>
      <c r="B39" s="146" t="s">
        <v>241</v>
      </c>
      <c r="C39" s="147"/>
      <c r="D39" s="147"/>
      <c r="E39" s="147"/>
      <c r="F39" s="147"/>
      <c r="G39" s="147"/>
      <c r="H39" s="148"/>
      <c r="I39" s="149" t="s">
        <v>242</v>
      </c>
      <c r="J39" s="107"/>
      <c r="K39" s="149"/>
      <c r="L39" s="107"/>
      <c r="M39" s="107"/>
      <c r="N39" s="107"/>
      <c r="O39" s="107"/>
      <c r="P39" s="107"/>
      <c r="Q39" s="107"/>
      <c r="R39" s="107"/>
      <c r="S39" s="107"/>
      <c r="T39" s="107"/>
      <c r="U39" s="43"/>
      <c r="V39" s="337" t="s">
        <v>74</v>
      </c>
      <c r="W39" s="338"/>
      <c r="X39" s="339"/>
      <c r="Y39" s="343" t="s">
        <v>75</v>
      </c>
      <c r="Z39" s="320"/>
      <c r="AA39" s="320"/>
      <c r="AB39" s="320"/>
      <c r="AC39" s="329">
        <v>1</v>
      </c>
      <c r="AD39" s="329"/>
      <c r="AE39" s="329"/>
      <c r="AF39" s="32" t="s">
        <v>50</v>
      </c>
      <c r="AG39" s="32"/>
      <c r="AH39" s="32"/>
      <c r="AI39" s="32"/>
      <c r="AJ39" s="32"/>
      <c r="AK39" s="32"/>
      <c r="AL39" s="32"/>
      <c r="AM39" s="32"/>
      <c r="AN39" s="32"/>
      <c r="AO39" s="32"/>
      <c r="AP39" s="47"/>
      <c r="AR39" s="22" t="s">
        <v>294</v>
      </c>
      <c r="AS39" s="139">
        <f>+AS32*AS34*AS35</f>
        <v>57692.307692307695</v>
      </c>
      <c r="AU39" s="22" t="s">
        <v>295</v>
      </c>
    </row>
    <row r="40" spans="1:47" ht="26.25" customHeight="1" x14ac:dyDescent="0.15">
      <c r="A40" s="331"/>
      <c r="B40" s="540" t="s">
        <v>238</v>
      </c>
      <c r="C40" s="541"/>
      <c r="D40" s="541"/>
      <c r="E40" s="541"/>
      <c r="F40" s="541"/>
      <c r="G40" s="541"/>
      <c r="H40" s="541"/>
      <c r="I40" s="541"/>
      <c r="J40" s="541"/>
      <c r="K40" s="541"/>
      <c r="L40" s="541"/>
      <c r="M40" s="541"/>
      <c r="N40" s="541"/>
      <c r="O40" s="541"/>
      <c r="P40" s="541"/>
      <c r="Q40" s="541"/>
      <c r="R40" s="541"/>
      <c r="S40" s="541"/>
      <c r="T40" s="541"/>
      <c r="U40" s="542"/>
      <c r="V40" s="337" t="s">
        <v>76</v>
      </c>
      <c r="W40" s="338"/>
      <c r="X40" s="339"/>
      <c r="Y40" s="344" t="s">
        <v>77</v>
      </c>
      <c r="Z40" s="317"/>
      <c r="AA40" s="317"/>
      <c r="AB40" s="317"/>
      <c r="AC40" s="329">
        <v>2</v>
      </c>
      <c r="AD40" s="329"/>
      <c r="AE40" s="329"/>
      <c r="AF40" s="32" t="s">
        <v>50</v>
      </c>
      <c r="AG40" s="32" t="s">
        <v>33</v>
      </c>
      <c r="AH40" s="32" t="s">
        <v>226</v>
      </c>
      <c r="AI40" s="539">
        <v>3</v>
      </c>
      <c r="AJ40" s="539"/>
      <c r="AK40" s="539"/>
      <c r="AL40" s="32" t="s">
        <v>227</v>
      </c>
      <c r="AM40" s="32"/>
      <c r="AN40" s="32"/>
      <c r="AO40" s="32"/>
      <c r="AP40" s="47"/>
      <c r="AR40" s="22" t="s">
        <v>297</v>
      </c>
      <c r="AS40" s="22">
        <f>+AS38*AI40</f>
        <v>120</v>
      </c>
      <c r="AU40" s="22" t="s">
        <v>298</v>
      </c>
    </row>
    <row r="41" spans="1:47" ht="15.95" customHeight="1" x14ac:dyDescent="0.15">
      <c r="A41" s="318" t="s">
        <v>78</v>
      </c>
      <c r="B41" s="40" t="s">
        <v>78</v>
      </c>
      <c r="C41" s="40"/>
      <c r="D41" s="40"/>
      <c r="E41" s="40"/>
      <c r="F41" s="42"/>
      <c r="G41" s="42"/>
      <c r="H41" s="42"/>
      <c r="I41" s="42"/>
      <c r="J41" s="42"/>
      <c r="K41" s="42"/>
      <c r="L41" s="42"/>
      <c r="M41" s="42"/>
      <c r="N41" s="42"/>
      <c r="O41" s="42"/>
      <c r="P41" s="42"/>
      <c r="Q41" s="42"/>
      <c r="R41" s="42"/>
      <c r="S41" s="42"/>
      <c r="T41" s="42"/>
      <c r="U41" s="42"/>
      <c r="V41" s="126"/>
      <c r="W41" s="126"/>
      <c r="X41" s="126"/>
      <c r="Y41" s="128"/>
      <c r="Z41" s="323" t="s">
        <v>79</v>
      </c>
      <c r="AA41" s="325"/>
      <c r="AB41" s="335">
        <v>60</v>
      </c>
      <c r="AC41" s="335"/>
      <c r="AD41" s="320" t="s">
        <v>308</v>
      </c>
      <c r="AE41" s="320" t="s">
        <v>80</v>
      </c>
      <c r="AF41" s="320"/>
      <c r="AG41" s="320"/>
      <c r="AH41" s="320"/>
      <c r="AI41" s="320" t="s">
        <v>81</v>
      </c>
      <c r="AJ41" s="320"/>
      <c r="AK41" s="320" t="s">
        <v>82</v>
      </c>
      <c r="AL41" s="320"/>
      <c r="AM41" s="320" t="s">
        <v>83</v>
      </c>
      <c r="AN41" s="320"/>
      <c r="AO41" s="42"/>
      <c r="AP41" s="49"/>
    </row>
    <row r="42" spans="1:47" ht="15.95" customHeight="1" x14ac:dyDescent="0.15">
      <c r="A42" s="331"/>
      <c r="B42" s="33"/>
      <c r="C42" s="108" t="s">
        <v>84</v>
      </c>
      <c r="D42" s="108" t="s">
        <v>33</v>
      </c>
      <c r="E42" s="329">
        <v>3</v>
      </c>
      <c r="F42" s="329"/>
      <c r="G42" s="329"/>
      <c r="H42" s="329"/>
      <c r="I42" s="108" t="s">
        <v>85</v>
      </c>
      <c r="J42" s="108"/>
      <c r="K42" s="108"/>
      <c r="L42" s="108"/>
      <c r="M42" s="108"/>
      <c r="N42" s="330"/>
      <c r="O42" s="330"/>
      <c r="P42" s="108" t="s">
        <v>86</v>
      </c>
      <c r="Q42" s="108"/>
      <c r="R42" s="108"/>
      <c r="S42" s="108"/>
      <c r="T42" s="108"/>
      <c r="U42" s="128"/>
      <c r="V42" s="128"/>
      <c r="W42" s="128"/>
      <c r="X42" s="128"/>
      <c r="Y42" s="128"/>
      <c r="Z42" s="326"/>
      <c r="AA42" s="328"/>
      <c r="AB42" s="336"/>
      <c r="AC42" s="336"/>
      <c r="AD42" s="317"/>
      <c r="AE42" s="317"/>
      <c r="AF42" s="317"/>
      <c r="AG42" s="317"/>
      <c r="AH42" s="317"/>
      <c r="AI42" s="317"/>
      <c r="AJ42" s="317"/>
      <c r="AK42" s="317"/>
      <c r="AL42" s="317"/>
      <c r="AM42" s="317"/>
      <c r="AN42" s="317"/>
      <c r="AO42" s="29"/>
      <c r="AP42" s="48"/>
      <c r="AR42" s="138">
        <f>((+AS38+8+(AS39/10000))*12)+(AS38*3)</f>
        <v>765.23076923076917</v>
      </c>
    </row>
    <row r="43" spans="1:47" ht="15.95" customHeight="1" x14ac:dyDescent="0.15">
      <c r="A43" s="319"/>
      <c r="B43" s="46" t="s">
        <v>300</v>
      </c>
      <c r="C43" s="110"/>
      <c r="D43" s="110"/>
      <c r="E43" s="116"/>
      <c r="F43" s="116"/>
      <c r="G43" s="116"/>
      <c r="H43" s="116"/>
      <c r="I43" s="110"/>
      <c r="J43" s="110"/>
      <c r="K43" s="110"/>
      <c r="L43" s="110"/>
      <c r="M43" s="110"/>
      <c r="N43" s="111"/>
      <c r="O43" s="111"/>
      <c r="P43" s="110"/>
      <c r="Q43" s="110"/>
      <c r="R43" s="122"/>
      <c r="S43" s="110"/>
      <c r="T43" s="110"/>
      <c r="U43" s="110"/>
      <c r="V43" s="111"/>
      <c r="W43" s="114"/>
      <c r="X43" s="114"/>
      <c r="Y43" s="120"/>
      <c r="Z43" s="120"/>
      <c r="AA43" s="120"/>
      <c r="AB43" s="114"/>
      <c r="AC43" s="114"/>
      <c r="AD43" s="108"/>
      <c r="AE43" s="114"/>
      <c r="AF43" s="114"/>
      <c r="AG43" s="114"/>
      <c r="AH43" s="114"/>
      <c r="AI43" s="114"/>
      <c r="AJ43" s="114"/>
      <c r="AK43" s="114"/>
      <c r="AL43" s="114"/>
      <c r="AM43" s="114"/>
      <c r="AN43" s="114"/>
      <c r="AO43" s="108"/>
      <c r="AP43" s="109" t="s">
        <v>301</v>
      </c>
      <c r="AR43" s="138"/>
    </row>
    <row r="44" spans="1:47" ht="17.100000000000001" customHeight="1" x14ac:dyDescent="0.15">
      <c r="A44" s="318" t="s">
        <v>87</v>
      </c>
      <c r="B44" s="536">
        <v>0.33333333333333331</v>
      </c>
      <c r="C44" s="536"/>
      <c r="D44" s="536"/>
      <c r="E44" s="536"/>
      <c r="F44" s="108" t="s">
        <v>88</v>
      </c>
      <c r="G44" s="537">
        <v>0.70833333333333337</v>
      </c>
      <c r="H44" s="537"/>
      <c r="I44" s="537"/>
      <c r="J44" s="537"/>
      <c r="K44" s="26"/>
      <c r="L44" s="108" t="s">
        <v>89</v>
      </c>
      <c r="M44" s="26"/>
      <c r="N44" s="26"/>
      <c r="O44" s="537">
        <f>IF(G44&gt;0,G44-B44-TIME(0,F45,0),"")</f>
        <v>0.31250000000000006</v>
      </c>
      <c r="P44" s="537"/>
      <c r="Q44" s="537"/>
      <c r="R44" s="108" t="s">
        <v>90</v>
      </c>
      <c r="S44" s="143"/>
      <c r="T44" s="26"/>
      <c r="U44" s="108"/>
      <c r="V44" s="323" t="s">
        <v>91</v>
      </c>
      <c r="W44" s="324"/>
      <c r="X44" s="324"/>
      <c r="Y44" s="324"/>
      <c r="Z44" s="325"/>
      <c r="AA44" s="42"/>
      <c r="AB44" s="42" t="s">
        <v>83</v>
      </c>
      <c r="AC44" s="42"/>
      <c r="AD44" s="42"/>
      <c r="AE44" s="42" t="s">
        <v>84</v>
      </c>
      <c r="AF44" s="42"/>
      <c r="AG44" s="42"/>
      <c r="AH44" s="42"/>
      <c r="AI44" s="42"/>
      <c r="AJ44" s="42"/>
      <c r="AK44" s="42"/>
      <c r="AL44" s="42"/>
      <c r="AM44" s="42"/>
      <c r="AN44" s="42"/>
      <c r="AO44" s="42"/>
      <c r="AP44" s="49"/>
      <c r="AQ44" s="41"/>
    </row>
    <row r="45" spans="1:47" ht="17.100000000000001" customHeight="1" x14ac:dyDescent="0.15">
      <c r="A45" s="319"/>
      <c r="B45" s="317" t="s">
        <v>94</v>
      </c>
      <c r="C45" s="317"/>
      <c r="D45" s="317"/>
      <c r="E45" s="317"/>
      <c r="F45" s="538">
        <v>90</v>
      </c>
      <c r="G45" s="538"/>
      <c r="H45" s="29" t="s">
        <v>95</v>
      </c>
      <c r="I45" s="26"/>
      <c r="J45" s="29"/>
      <c r="K45" s="29" t="s">
        <v>96</v>
      </c>
      <c r="L45" s="29"/>
      <c r="M45" s="29"/>
      <c r="N45" s="29"/>
      <c r="O45" s="29"/>
      <c r="P45" s="29"/>
      <c r="Q45" s="539">
        <v>20</v>
      </c>
      <c r="R45" s="539"/>
      <c r="S45" s="29" t="s">
        <v>97</v>
      </c>
      <c r="T45" s="32"/>
      <c r="U45" s="29"/>
      <c r="V45" s="326"/>
      <c r="W45" s="327"/>
      <c r="X45" s="327"/>
      <c r="Y45" s="327"/>
      <c r="Z45" s="328"/>
      <c r="AA45" s="29" t="s">
        <v>98</v>
      </c>
      <c r="AB45" s="29"/>
      <c r="AC45" s="29"/>
      <c r="AD45" s="29"/>
      <c r="AE45" s="333"/>
      <c r="AF45" s="333"/>
      <c r="AG45" s="333"/>
      <c r="AH45" s="334" t="s">
        <v>88</v>
      </c>
      <c r="AI45" s="334"/>
      <c r="AJ45" s="333"/>
      <c r="AK45" s="333"/>
      <c r="AL45" s="333"/>
      <c r="AM45" s="29"/>
      <c r="AN45" s="29"/>
      <c r="AO45" s="29"/>
      <c r="AP45" s="48"/>
    </row>
    <row r="46" spans="1:47" ht="17.100000000000001" customHeight="1" x14ac:dyDescent="0.15">
      <c r="A46" s="318" t="s">
        <v>99</v>
      </c>
      <c r="B46" s="42"/>
      <c r="C46" s="42" t="s">
        <v>100</v>
      </c>
      <c r="D46" s="42"/>
      <c r="E46" s="42"/>
      <c r="F46" s="320" t="s">
        <v>101</v>
      </c>
      <c r="G46" s="320"/>
      <c r="H46" s="320"/>
      <c r="I46" s="320"/>
      <c r="J46" s="320"/>
      <c r="K46" s="142">
        <v>2</v>
      </c>
      <c r="L46" s="42" t="s">
        <v>166</v>
      </c>
      <c r="M46" s="42"/>
      <c r="N46" s="42"/>
      <c r="O46" s="42"/>
      <c r="P46" s="42"/>
      <c r="Q46" s="42" t="s">
        <v>102</v>
      </c>
      <c r="R46" s="42"/>
      <c r="S46" s="42"/>
      <c r="T46" s="42"/>
      <c r="U46" s="42"/>
      <c r="V46" s="42" t="s">
        <v>103</v>
      </c>
      <c r="W46" s="42"/>
      <c r="X46" s="42"/>
      <c r="Y46" s="42"/>
      <c r="Z46" s="42"/>
      <c r="AA46" s="42" t="s">
        <v>104</v>
      </c>
      <c r="AB46" s="42"/>
      <c r="AC46" s="42"/>
      <c r="AD46" s="42"/>
      <c r="AE46" s="42"/>
      <c r="AF46" s="42" t="s">
        <v>105</v>
      </c>
      <c r="AG46" s="42"/>
      <c r="AH46" s="42"/>
      <c r="AI46" s="42"/>
      <c r="AJ46" s="42"/>
      <c r="AK46" s="42" t="s">
        <v>106</v>
      </c>
      <c r="AL46" s="42"/>
      <c r="AM46" s="42"/>
      <c r="AN46" s="42"/>
      <c r="AO46" s="42"/>
      <c r="AP46" s="49"/>
    </row>
    <row r="47" spans="1:47" ht="14.25" customHeight="1" x14ac:dyDescent="0.15">
      <c r="A47" s="319"/>
      <c r="B47" s="29"/>
      <c r="C47" s="29" t="s">
        <v>145</v>
      </c>
      <c r="D47" s="29"/>
      <c r="E47" s="29"/>
      <c r="F47" s="29"/>
      <c r="G47" s="29"/>
      <c r="H47" s="29" t="s">
        <v>233</v>
      </c>
      <c r="I47" s="29"/>
      <c r="J47" s="29"/>
      <c r="K47" s="29"/>
      <c r="L47" s="29"/>
      <c r="M47" s="29"/>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29" t="s">
        <v>234</v>
      </c>
      <c r="AK47" s="317"/>
      <c r="AL47" s="317"/>
      <c r="AM47" s="317"/>
      <c r="AN47" s="29"/>
      <c r="AO47" s="29"/>
      <c r="AP47" s="48"/>
      <c r="AS47" s="139"/>
    </row>
    <row r="48" spans="1:47" ht="17.100000000000001" customHeight="1" x14ac:dyDescent="0.15">
      <c r="A48" s="18" t="s">
        <v>108</v>
      </c>
      <c r="B48" s="32"/>
      <c r="C48" s="32" t="s">
        <v>109</v>
      </c>
      <c r="D48" s="32"/>
      <c r="E48" s="32"/>
      <c r="F48" s="32"/>
      <c r="G48" s="32"/>
      <c r="H48" s="32" t="s">
        <v>110</v>
      </c>
      <c r="I48" s="32"/>
      <c r="J48" s="32"/>
      <c r="K48" s="32"/>
      <c r="L48" s="32"/>
      <c r="M48" s="32" t="s">
        <v>111</v>
      </c>
      <c r="N48" s="32"/>
      <c r="O48" s="32"/>
      <c r="P48" s="32"/>
      <c r="Q48" s="32"/>
      <c r="R48" s="32" t="s">
        <v>112</v>
      </c>
      <c r="S48" s="32"/>
      <c r="T48" s="32"/>
      <c r="U48" s="32"/>
      <c r="V48" s="32"/>
      <c r="W48" s="32" t="s">
        <v>113</v>
      </c>
      <c r="X48" s="32"/>
      <c r="Y48" s="32"/>
      <c r="Z48" s="32"/>
      <c r="AA48" s="32"/>
      <c r="AB48" s="32"/>
      <c r="AC48" s="32"/>
      <c r="AD48" s="32"/>
      <c r="AE48" s="32"/>
      <c r="AF48" s="32"/>
      <c r="AG48" s="32"/>
      <c r="AH48" s="32"/>
      <c r="AI48" s="32"/>
      <c r="AJ48" s="32"/>
      <c r="AK48" s="32"/>
      <c r="AL48" s="32"/>
      <c r="AM48" s="32"/>
      <c r="AN48" s="32"/>
      <c r="AO48" s="32"/>
      <c r="AP48" s="47"/>
    </row>
    <row r="49" spans="1:42" ht="17.100000000000001" customHeight="1" x14ac:dyDescent="0.15">
      <c r="A49" s="7" t="s">
        <v>114</v>
      </c>
      <c r="B49" s="50"/>
      <c r="C49" s="50" t="s">
        <v>115</v>
      </c>
      <c r="D49" s="50"/>
      <c r="E49" s="50"/>
      <c r="F49" s="50"/>
      <c r="G49" s="50"/>
      <c r="H49" s="50" t="s">
        <v>116</v>
      </c>
      <c r="I49" s="50"/>
      <c r="J49" s="50"/>
      <c r="K49" s="50"/>
      <c r="L49" s="50"/>
      <c r="M49" s="50" t="s">
        <v>117</v>
      </c>
      <c r="N49" s="50"/>
      <c r="O49" s="50"/>
      <c r="P49" s="50"/>
      <c r="Q49" s="50" t="s">
        <v>118</v>
      </c>
      <c r="R49" s="50"/>
      <c r="S49" s="50"/>
      <c r="T49" s="530" t="s">
        <v>235</v>
      </c>
      <c r="U49" s="530"/>
      <c r="V49" s="530"/>
      <c r="W49" s="50" t="s">
        <v>119</v>
      </c>
      <c r="X49" s="530">
        <v>10</v>
      </c>
      <c r="Y49" s="530"/>
      <c r="Z49" s="530"/>
      <c r="AA49" s="50" t="s">
        <v>120</v>
      </c>
      <c r="AB49" s="50"/>
      <c r="AC49" s="50"/>
      <c r="AD49" s="50"/>
      <c r="AE49" s="530">
        <v>20</v>
      </c>
      <c r="AF49" s="530"/>
      <c r="AG49" s="530"/>
      <c r="AH49" s="50" t="s">
        <v>121</v>
      </c>
      <c r="AI49" s="42"/>
      <c r="AJ49" s="42"/>
      <c r="AK49" s="42"/>
      <c r="AL49" s="42"/>
      <c r="AM49" s="50"/>
      <c r="AN49" s="50"/>
      <c r="AO49" s="50"/>
      <c r="AP49" s="51"/>
    </row>
    <row r="50" spans="1:42" ht="17.100000000000001" customHeight="1" x14ac:dyDescent="0.15">
      <c r="A50" s="7" t="s">
        <v>122</v>
      </c>
      <c r="B50" s="50"/>
      <c r="C50" s="50" t="s">
        <v>123</v>
      </c>
      <c r="D50" s="50"/>
      <c r="E50" s="50"/>
      <c r="F50" s="50" t="s">
        <v>124</v>
      </c>
      <c r="G50" s="50"/>
      <c r="H50" s="50"/>
      <c r="I50" s="50" t="s">
        <v>125</v>
      </c>
      <c r="J50" s="50"/>
      <c r="K50" s="50"/>
      <c r="L50" s="50" t="s">
        <v>126</v>
      </c>
      <c r="M50" s="50"/>
      <c r="N50" s="50"/>
      <c r="O50" s="50" t="s">
        <v>127</v>
      </c>
      <c r="P50" s="50"/>
      <c r="Q50" s="50"/>
      <c r="R50" s="50" t="s">
        <v>128</v>
      </c>
      <c r="S50" s="50"/>
      <c r="T50" s="50"/>
      <c r="U50" s="50" t="s">
        <v>129</v>
      </c>
      <c r="V50" s="50"/>
      <c r="W50" s="50"/>
      <c r="X50" s="50" t="s">
        <v>130</v>
      </c>
      <c r="Y50" s="50"/>
      <c r="Z50" s="50"/>
      <c r="AA50" s="50"/>
      <c r="AB50" s="50"/>
      <c r="AC50" s="50"/>
      <c r="AD50" s="50" t="s">
        <v>131</v>
      </c>
      <c r="AE50" s="50"/>
      <c r="AF50" s="50"/>
      <c r="AG50" s="50"/>
      <c r="AH50" s="359" t="s">
        <v>132</v>
      </c>
      <c r="AI50" s="358"/>
      <c r="AJ50" s="358"/>
      <c r="AK50" s="360"/>
      <c r="AL50" s="531">
        <v>105</v>
      </c>
      <c r="AM50" s="531"/>
      <c r="AN50" s="531"/>
      <c r="AO50" s="50" t="s">
        <v>133</v>
      </c>
      <c r="AP50" s="51"/>
    </row>
    <row r="51" spans="1:42" ht="11.25" customHeight="1" x14ac:dyDescent="0.15">
      <c r="A51" s="361" t="s">
        <v>169</v>
      </c>
      <c r="B51" s="532" t="s">
        <v>236</v>
      </c>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3"/>
    </row>
    <row r="52" spans="1:42" ht="11.25" customHeight="1" x14ac:dyDescent="0.15">
      <c r="A52" s="362"/>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5"/>
    </row>
    <row r="53" spans="1:42" ht="15.95" customHeight="1" x14ac:dyDescent="0.15">
      <c r="A53" s="7" t="s">
        <v>134</v>
      </c>
      <c r="B53" s="50"/>
      <c r="C53" s="50" t="s">
        <v>135</v>
      </c>
      <c r="D53" s="50"/>
      <c r="E53" s="50"/>
      <c r="F53" s="50"/>
      <c r="G53" s="50"/>
      <c r="H53" s="50" t="s">
        <v>136</v>
      </c>
      <c r="I53" s="50"/>
      <c r="J53" s="50"/>
      <c r="K53" s="50"/>
      <c r="L53" s="50"/>
      <c r="M53" s="50" t="s">
        <v>137</v>
      </c>
      <c r="N53" s="50"/>
      <c r="O53" s="50"/>
      <c r="P53" s="50"/>
      <c r="Q53" s="50"/>
      <c r="R53" s="50" t="s">
        <v>138</v>
      </c>
      <c r="S53" s="50"/>
      <c r="T53" s="50"/>
      <c r="U53" s="50"/>
      <c r="V53" s="50"/>
      <c r="W53" s="50" t="s">
        <v>113</v>
      </c>
      <c r="X53" s="50"/>
      <c r="Y53" s="50"/>
      <c r="Z53" s="50" t="s">
        <v>33</v>
      </c>
      <c r="AA53" s="526" t="s">
        <v>237</v>
      </c>
      <c r="AB53" s="526"/>
      <c r="AC53" s="526"/>
      <c r="AD53" s="526"/>
      <c r="AE53" s="526"/>
      <c r="AF53" s="526"/>
      <c r="AG53" s="526"/>
      <c r="AH53" s="526"/>
      <c r="AI53" s="526"/>
      <c r="AJ53" s="526"/>
      <c r="AK53" s="526"/>
      <c r="AL53" s="526"/>
      <c r="AM53" s="526"/>
      <c r="AN53" s="526"/>
      <c r="AO53" s="526"/>
      <c r="AP53" s="51" t="s">
        <v>107</v>
      </c>
    </row>
    <row r="54" spans="1:42" ht="15.95" customHeight="1" x14ac:dyDescent="0.15">
      <c r="A54" s="7" t="s">
        <v>142</v>
      </c>
      <c r="B54" s="50"/>
      <c r="C54" s="50" t="s">
        <v>143</v>
      </c>
      <c r="D54" s="50"/>
      <c r="E54" s="50"/>
      <c r="F54" s="50" t="s">
        <v>179</v>
      </c>
      <c r="G54" s="50"/>
      <c r="H54" s="50"/>
      <c r="I54" s="50"/>
      <c r="J54" s="50"/>
      <c r="K54" s="50"/>
      <c r="L54" s="50"/>
      <c r="M54" s="50" t="s">
        <v>180</v>
      </c>
      <c r="N54" s="50"/>
      <c r="O54" s="50"/>
      <c r="P54" s="42"/>
      <c r="Q54" s="42"/>
      <c r="R54" s="42" t="s">
        <v>182</v>
      </c>
      <c r="S54" s="42"/>
      <c r="T54" s="42"/>
      <c r="U54" s="42"/>
      <c r="V54" s="50"/>
      <c r="W54" s="50" t="s">
        <v>181</v>
      </c>
      <c r="X54" s="50"/>
      <c r="Y54" s="50"/>
      <c r="Z54" s="50"/>
      <c r="AA54" s="50"/>
      <c r="AB54" s="50"/>
      <c r="AC54" s="50"/>
      <c r="AD54" s="50"/>
      <c r="AE54" s="50"/>
      <c r="AF54" s="50"/>
      <c r="AG54" s="50"/>
      <c r="AH54" s="50"/>
      <c r="AI54" s="50"/>
      <c r="AJ54" s="50"/>
      <c r="AK54" s="50"/>
      <c r="AL54" s="50"/>
      <c r="AM54" s="50"/>
      <c r="AN54" s="50"/>
      <c r="AO54" s="50"/>
      <c r="AP54" s="51"/>
    </row>
    <row r="55" spans="1:42" ht="11.25" customHeight="1" x14ac:dyDescent="0.15">
      <c r="A55" s="348" t="s">
        <v>144</v>
      </c>
      <c r="B55" s="324" t="s">
        <v>196</v>
      </c>
      <c r="C55" s="324"/>
      <c r="D55" s="324"/>
      <c r="E55" s="324"/>
      <c r="F55" s="324"/>
      <c r="G55" s="324"/>
      <c r="H55" s="324"/>
      <c r="I55" s="324"/>
      <c r="J55" s="324"/>
      <c r="K55" s="324"/>
      <c r="L55" s="324"/>
      <c r="M55" s="324"/>
      <c r="N55" s="324"/>
      <c r="O55" s="324"/>
      <c r="P55" s="324"/>
      <c r="Q55" s="324"/>
      <c r="R55" s="324"/>
      <c r="S55" s="324"/>
      <c r="T55" s="324"/>
      <c r="U55" s="324"/>
      <c r="V55" s="323" t="s">
        <v>146</v>
      </c>
      <c r="W55" s="324"/>
      <c r="X55" s="324"/>
      <c r="Y55" s="324"/>
      <c r="Z55" s="324"/>
      <c r="AA55" s="324"/>
      <c r="AB55" s="324"/>
      <c r="AC55" s="324"/>
      <c r="AD55" s="324"/>
      <c r="AE55" s="324"/>
      <c r="AF55" s="324"/>
      <c r="AG55" s="324"/>
      <c r="AH55" s="324"/>
      <c r="AI55" s="324"/>
      <c r="AJ55" s="324"/>
      <c r="AK55" s="324"/>
      <c r="AL55" s="324"/>
      <c r="AM55" s="324"/>
      <c r="AN55" s="324"/>
      <c r="AO55" s="324"/>
      <c r="AP55" s="351"/>
    </row>
    <row r="56" spans="1:42" ht="74.25" customHeight="1" x14ac:dyDescent="0.15">
      <c r="A56" s="349"/>
      <c r="B56" s="527" t="s">
        <v>239</v>
      </c>
      <c r="C56" s="527"/>
      <c r="D56" s="527"/>
      <c r="E56" s="527"/>
      <c r="F56" s="527"/>
      <c r="G56" s="527"/>
      <c r="H56" s="527"/>
      <c r="I56" s="527"/>
      <c r="J56" s="527"/>
      <c r="K56" s="527"/>
      <c r="L56" s="527"/>
      <c r="M56" s="527"/>
      <c r="N56" s="527"/>
      <c r="O56" s="527"/>
      <c r="P56" s="527"/>
      <c r="Q56" s="527"/>
      <c r="R56" s="527"/>
      <c r="S56" s="527"/>
      <c r="T56" s="527"/>
      <c r="U56" s="527"/>
      <c r="V56" s="528" t="s">
        <v>302</v>
      </c>
      <c r="W56" s="527"/>
      <c r="X56" s="527"/>
      <c r="Y56" s="527"/>
      <c r="Z56" s="527"/>
      <c r="AA56" s="527"/>
      <c r="AB56" s="527"/>
      <c r="AC56" s="527"/>
      <c r="AD56" s="527"/>
      <c r="AE56" s="527"/>
      <c r="AF56" s="527"/>
      <c r="AG56" s="527"/>
      <c r="AH56" s="527"/>
      <c r="AI56" s="527"/>
      <c r="AJ56" s="527"/>
      <c r="AK56" s="527"/>
      <c r="AL56" s="527"/>
      <c r="AM56" s="527"/>
      <c r="AN56" s="527"/>
      <c r="AO56" s="527"/>
      <c r="AP56" s="529"/>
    </row>
    <row r="57" spans="1:42" ht="6.75" customHeight="1" x14ac:dyDescent="0.15"/>
  </sheetData>
  <mergeCells count="140">
    <mergeCell ref="B35:AP35"/>
    <mergeCell ref="A41:A43"/>
    <mergeCell ref="AR19:AR20"/>
    <mergeCell ref="AS19:AS20"/>
    <mergeCell ref="AT19:AT20"/>
    <mergeCell ref="AR25:AT26"/>
    <mergeCell ref="AI15:AJ15"/>
    <mergeCell ref="AL15:AM15"/>
    <mergeCell ref="AN15:AO15"/>
    <mergeCell ref="AD16:AH16"/>
    <mergeCell ref="AI16:AJ16"/>
    <mergeCell ref="AN18:AP18"/>
    <mergeCell ref="Q18:R18"/>
    <mergeCell ref="W18:X18"/>
    <mergeCell ref="AG18:AM18"/>
    <mergeCell ref="AD17:AF17"/>
    <mergeCell ref="AD18:AF18"/>
    <mergeCell ref="AC39:AE39"/>
    <mergeCell ref="B32:B34"/>
    <mergeCell ref="A11:A14"/>
    <mergeCell ref="M12:AA12"/>
    <mergeCell ref="AB12:AP12"/>
    <mergeCell ref="C14:G14"/>
    <mergeCell ref="Q14:U14"/>
    <mergeCell ref="W17:X17"/>
    <mergeCell ref="AG17:AM17"/>
    <mergeCell ref="AN17:AO17"/>
    <mergeCell ref="A9:A10"/>
    <mergeCell ref="L9:O10"/>
    <mergeCell ref="V10:W10"/>
    <mergeCell ref="Y10:Z10"/>
    <mergeCell ref="AB10:AC10"/>
    <mergeCell ref="AF10:AG10"/>
    <mergeCell ref="C16:E16"/>
    <mergeCell ref="G16:I16"/>
    <mergeCell ref="A17:A18"/>
    <mergeCell ref="F17:G17"/>
    <mergeCell ref="L17:M17"/>
    <mergeCell ref="Q17:R17"/>
    <mergeCell ref="AD15:AH15"/>
    <mergeCell ref="B18:E18"/>
    <mergeCell ref="F18:G18"/>
    <mergeCell ref="L18:M18"/>
    <mergeCell ref="V1:AC3"/>
    <mergeCell ref="AD1:AM3"/>
    <mergeCell ref="AN1:AO3"/>
    <mergeCell ref="A5:A8"/>
    <mergeCell ref="B6:N8"/>
    <mergeCell ref="P6:AB8"/>
    <mergeCell ref="AD6:AP8"/>
    <mergeCell ref="I1:U3"/>
    <mergeCell ref="B1:H3"/>
    <mergeCell ref="AD13:AF14"/>
    <mergeCell ref="AG13:AP14"/>
    <mergeCell ref="AI10:AJ10"/>
    <mergeCell ref="AL10:AM10"/>
    <mergeCell ref="H32:J34"/>
    <mergeCell ref="A19:A22"/>
    <mergeCell ref="B19:D19"/>
    <mergeCell ref="B20:U21"/>
    <mergeCell ref="V20:AP21"/>
    <mergeCell ref="B22:D22"/>
    <mergeCell ref="F22:J22"/>
    <mergeCell ref="L22:O22"/>
    <mergeCell ref="A28:A30"/>
    <mergeCell ref="B28:F28"/>
    <mergeCell ref="P28:R30"/>
    <mergeCell ref="S28:AP30"/>
    <mergeCell ref="B29:O30"/>
    <mergeCell ref="K23:R23"/>
    <mergeCell ref="S22:U25"/>
    <mergeCell ref="V22:AP25"/>
    <mergeCell ref="A32:A40"/>
    <mergeCell ref="N33:Q33"/>
    <mergeCell ref="V39:X39"/>
    <mergeCell ref="Y39:AB39"/>
    <mergeCell ref="AK47:AM47"/>
    <mergeCell ref="N47:AI47"/>
    <mergeCell ref="AM41:AN42"/>
    <mergeCell ref="A31:AP31"/>
    <mergeCell ref="A23:A25"/>
    <mergeCell ref="A26:A27"/>
    <mergeCell ref="B26:D27"/>
    <mergeCell ref="E26:E27"/>
    <mergeCell ref="F26:I27"/>
    <mergeCell ref="AN33:AO33"/>
    <mergeCell ref="M34:AP34"/>
    <mergeCell ref="C37:D37"/>
    <mergeCell ref="C38:D38"/>
    <mergeCell ref="F37:H37"/>
    <mergeCell ref="F38:H38"/>
    <mergeCell ref="R33:T33"/>
    <mergeCell ref="U33:X33"/>
    <mergeCell ref="Y33:Z33"/>
    <mergeCell ref="AC33:AF33"/>
    <mergeCell ref="AG33:AI33"/>
    <mergeCell ref="AJ33:AM33"/>
    <mergeCell ref="C32:E34"/>
    <mergeCell ref="G32:G34"/>
    <mergeCell ref="B45:E45"/>
    <mergeCell ref="F45:G45"/>
    <mergeCell ref="Q45:R45"/>
    <mergeCell ref="F46:J46"/>
    <mergeCell ref="AI40:AK40"/>
    <mergeCell ref="AB41:AC42"/>
    <mergeCell ref="AE41:AG42"/>
    <mergeCell ref="AH41:AH42"/>
    <mergeCell ref="AI41:AJ42"/>
    <mergeCell ref="AK41:AK42"/>
    <mergeCell ref="B40:U40"/>
    <mergeCell ref="V40:X40"/>
    <mergeCell ref="Y40:AB40"/>
    <mergeCell ref="AC40:AE40"/>
    <mergeCell ref="V44:Z45"/>
    <mergeCell ref="AD41:AD42"/>
    <mergeCell ref="Z41:AA42"/>
    <mergeCell ref="A46:A47"/>
    <mergeCell ref="AE45:AG45"/>
    <mergeCell ref="AH45:AI45"/>
    <mergeCell ref="AJ45:AL45"/>
    <mergeCell ref="AL41:AL42"/>
    <mergeCell ref="AA53:AO53"/>
    <mergeCell ref="A55:A56"/>
    <mergeCell ref="B55:U55"/>
    <mergeCell ref="V55:AP55"/>
    <mergeCell ref="B56:U56"/>
    <mergeCell ref="V56:AP56"/>
    <mergeCell ref="T49:V49"/>
    <mergeCell ref="X49:Z49"/>
    <mergeCell ref="AE49:AG49"/>
    <mergeCell ref="AH50:AK50"/>
    <mergeCell ref="AL50:AN50"/>
    <mergeCell ref="A51:A52"/>
    <mergeCell ref="B51:AP52"/>
    <mergeCell ref="E42:H42"/>
    <mergeCell ref="N42:O42"/>
    <mergeCell ref="A44:A45"/>
    <mergeCell ref="B44:E44"/>
    <mergeCell ref="G44:J44"/>
    <mergeCell ref="O44:Q44"/>
  </mergeCells>
  <phoneticPr fontId="1"/>
  <pageMargins left="0.52" right="0.15748031496062992" top="0.47244094488188981" bottom="0.23622047244094491" header="0.31496062992125984" footer="0.1574803149606299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0</xdr:colOff>
                    <xdr:row>10</xdr:row>
                    <xdr:rowOff>180975</xdr:rowOff>
                  </from>
                  <to>
                    <xdr:col>2</xdr:col>
                    <xdr:colOff>57150</xdr:colOff>
                    <xdr:row>12</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114300</xdr:colOff>
                    <xdr:row>10</xdr:row>
                    <xdr:rowOff>190500</xdr:rowOff>
                  </from>
                  <to>
                    <xdr:col>5</xdr:col>
                    <xdr:colOff>19050</xdr:colOff>
                    <xdr:row>12</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9525</xdr:colOff>
                    <xdr:row>13</xdr:row>
                    <xdr:rowOff>190500</xdr:rowOff>
                  </from>
                  <to>
                    <xdr:col>2</xdr:col>
                    <xdr:colOff>66675</xdr:colOff>
                    <xdr:row>15</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0</xdr:colOff>
                    <xdr:row>13</xdr:row>
                    <xdr:rowOff>190500</xdr:rowOff>
                  </from>
                  <to>
                    <xdr:col>6</xdr:col>
                    <xdr:colOff>85725</xdr:colOff>
                    <xdr:row>15</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9</xdr:col>
                    <xdr:colOff>133350</xdr:colOff>
                    <xdr:row>13</xdr:row>
                    <xdr:rowOff>190500</xdr:rowOff>
                  </from>
                  <to>
                    <xdr:col>11</xdr:col>
                    <xdr:colOff>19050</xdr:colOff>
                    <xdr:row>15</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15</xdr:col>
                    <xdr:colOff>66675</xdr:colOff>
                    <xdr:row>13</xdr:row>
                    <xdr:rowOff>190500</xdr:rowOff>
                  </from>
                  <to>
                    <xdr:col>16</xdr:col>
                    <xdr:colOff>76200</xdr:colOff>
                    <xdr:row>15</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152400</xdr:colOff>
                    <xdr:row>13</xdr:row>
                    <xdr:rowOff>190500</xdr:rowOff>
                  </from>
                  <to>
                    <xdr:col>21</xdr:col>
                    <xdr:colOff>28575</xdr:colOff>
                    <xdr:row>15</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25</xdr:col>
                    <xdr:colOff>9525</xdr:colOff>
                    <xdr:row>13</xdr:row>
                    <xdr:rowOff>190500</xdr:rowOff>
                  </from>
                  <to>
                    <xdr:col>26</xdr:col>
                    <xdr:colOff>76200</xdr:colOff>
                    <xdr:row>15</xdr:row>
                    <xdr:rowOff>19050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0</xdr:colOff>
                    <xdr:row>14</xdr:row>
                    <xdr:rowOff>190500</xdr:rowOff>
                  </from>
                  <to>
                    <xdr:col>2</xdr:col>
                    <xdr:colOff>57150</xdr:colOff>
                    <xdr:row>16</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8</xdr:col>
                    <xdr:colOff>142875</xdr:colOff>
                    <xdr:row>24</xdr:row>
                    <xdr:rowOff>190500</xdr:rowOff>
                  </from>
                  <to>
                    <xdr:col>10</xdr:col>
                    <xdr:colOff>47625</xdr:colOff>
                    <xdr:row>26</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15</xdr:col>
                    <xdr:colOff>28575</xdr:colOff>
                    <xdr:row>24</xdr:row>
                    <xdr:rowOff>190500</xdr:rowOff>
                  </from>
                  <to>
                    <xdr:col>16</xdr:col>
                    <xdr:colOff>38100</xdr:colOff>
                    <xdr:row>26</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20</xdr:col>
                    <xdr:colOff>152400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24</xdr:col>
                    <xdr:colOff>152400</xdr:colOff>
                    <xdr:row>24</xdr:row>
                    <xdr:rowOff>190500</xdr:rowOff>
                  </from>
                  <to>
                    <xdr:col>26</xdr:col>
                    <xdr:colOff>57150</xdr:colOff>
                    <xdr:row>26</xdr:row>
                    <xdr:rowOff>19050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30</xdr:col>
                    <xdr:colOff>152400</xdr:colOff>
                    <xdr:row>24</xdr:row>
                    <xdr:rowOff>190500</xdr:rowOff>
                  </from>
                  <to>
                    <xdr:col>32</xdr:col>
                    <xdr:colOff>57150</xdr:colOff>
                    <xdr:row>26</xdr:row>
                    <xdr:rowOff>19050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35</xdr:col>
                    <xdr:colOff>161925</xdr:colOff>
                    <xdr:row>25</xdr:row>
                    <xdr:rowOff>0</xdr:rowOff>
                  </from>
                  <to>
                    <xdr:col>37</xdr:col>
                    <xdr:colOff>66675</xdr:colOff>
                    <xdr:row>26</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27</xdr:col>
                    <xdr:colOff>133350</xdr:colOff>
                    <xdr:row>25</xdr:row>
                    <xdr:rowOff>190500</xdr:rowOff>
                  </from>
                  <to>
                    <xdr:col>29</xdr:col>
                    <xdr:colOff>38100</xdr:colOff>
                    <xdr:row>27</xdr:row>
                    <xdr:rowOff>19050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18</xdr:col>
                    <xdr:colOff>142875</xdr:colOff>
                    <xdr:row>25</xdr:row>
                    <xdr:rowOff>190500</xdr:rowOff>
                  </from>
                  <to>
                    <xdr:col>20</xdr:col>
                    <xdr:colOff>9525</xdr:colOff>
                    <xdr:row>27</xdr:row>
                    <xdr:rowOff>19050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13</xdr:col>
                    <xdr:colOff>142875</xdr:colOff>
                    <xdr:row>25</xdr:row>
                    <xdr:rowOff>190500</xdr:rowOff>
                  </from>
                  <to>
                    <xdr:col>15</xdr:col>
                    <xdr:colOff>85725</xdr:colOff>
                    <xdr:row>27</xdr:row>
                    <xdr:rowOff>19050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142875</xdr:colOff>
                    <xdr:row>25</xdr:row>
                    <xdr:rowOff>190500</xdr:rowOff>
                  </from>
                  <to>
                    <xdr:col>10</xdr:col>
                    <xdr:colOff>47625</xdr:colOff>
                    <xdr:row>27</xdr:row>
                    <xdr:rowOff>19050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xdr:col>
                    <xdr:colOff>57150</xdr:colOff>
                    <xdr:row>31</xdr:row>
                    <xdr:rowOff>142875</xdr:rowOff>
                  </from>
                  <to>
                    <xdr:col>2</xdr:col>
                    <xdr:colOff>114300</xdr:colOff>
                    <xdr:row>33</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6</xdr:col>
                    <xdr:colOff>57150</xdr:colOff>
                    <xdr:row>31</xdr:row>
                    <xdr:rowOff>142875</xdr:rowOff>
                  </from>
                  <to>
                    <xdr:col>7</xdr:col>
                    <xdr:colOff>142875</xdr:colOff>
                    <xdr:row>33</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xdr:col>
                    <xdr:colOff>0</xdr:colOff>
                    <xdr:row>40</xdr:row>
                    <xdr:rowOff>180975</xdr:rowOff>
                  </from>
                  <to>
                    <xdr:col>2</xdr:col>
                    <xdr:colOff>57150</xdr:colOff>
                    <xdr:row>42</xdr:row>
                    <xdr:rowOff>19050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13</xdr:col>
                    <xdr:colOff>123825</xdr:colOff>
                    <xdr:row>40</xdr:row>
                    <xdr:rowOff>180975</xdr:rowOff>
                  </from>
                  <to>
                    <xdr:col>15</xdr:col>
                    <xdr:colOff>66675</xdr:colOff>
                    <xdr:row>42</xdr:row>
                    <xdr:rowOff>19050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33</xdr:col>
                    <xdr:colOff>95250</xdr:colOff>
                    <xdr:row>40</xdr:row>
                    <xdr:rowOff>85725</xdr:rowOff>
                  </from>
                  <to>
                    <xdr:col>35</xdr:col>
                    <xdr:colOff>0</xdr:colOff>
                    <xdr:row>41</xdr:row>
                    <xdr:rowOff>114300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37</xdr:col>
                    <xdr:colOff>38100</xdr:colOff>
                    <xdr:row>40</xdr:row>
                    <xdr:rowOff>76200</xdr:rowOff>
                  </from>
                  <to>
                    <xdr:col>38</xdr:col>
                    <xdr:colOff>104775</xdr:colOff>
                    <xdr:row>41</xdr:row>
                    <xdr:rowOff>104775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26</xdr:col>
                    <xdr:colOff>0</xdr:colOff>
                    <xdr:row>42</xdr:row>
                    <xdr:rowOff>190500</xdr:rowOff>
                  </from>
                  <to>
                    <xdr:col>27</xdr:col>
                    <xdr:colOff>66675</xdr:colOff>
                    <xdr:row>44</xdr:row>
                    <xdr:rowOff>28575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29</xdr:col>
                    <xdr:colOff>0</xdr:colOff>
                    <xdr:row>42</xdr:row>
                    <xdr:rowOff>190500</xdr:rowOff>
                  </from>
                  <to>
                    <xdr:col>30</xdr:col>
                    <xdr:colOff>66675</xdr:colOff>
                    <xdr:row>44</xdr:row>
                    <xdr:rowOff>19050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xdr:col>
                    <xdr:colOff>0</xdr:colOff>
                    <xdr:row>44</xdr:row>
                    <xdr:rowOff>190500</xdr:rowOff>
                  </from>
                  <to>
                    <xdr:col>2</xdr:col>
                    <xdr:colOff>57150</xdr:colOff>
                    <xdr:row>46</xdr:row>
                    <xdr:rowOff>19050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15</xdr:col>
                    <xdr:colOff>19050</xdr:colOff>
                    <xdr:row>44</xdr:row>
                    <xdr:rowOff>190500</xdr:rowOff>
                  </from>
                  <to>
                    <xdr:col>16</xdr:col>
                    <xdr:colOff>28575</xdr:colOff>
                    <xdr:row>46</xdr:row>
                    <xdr:rowOff>9525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xdr:col>
                    <xdr:colOff>0</xdr:colOff>
                    <xdr:row>46</xdr:row>
                    <xdr:rowOff>200025</xdr:rowOff>
                  </from>
                  <to>
                    <xdr:col>2</xdr:col>
                    <xdr:colOff>57150</xdr:colOff>
                    <xdr:row>48</xdr:row>
                    <xdr:rowOff>28575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5</xdr:col>
                    <xdr:colOff>142875</xdr:colOff>
                    <xdr:row>46</xdr:row>
                    <xdr:rowOff>200025</xdr:rowOff>
                  </from>
                  <to>
                    <xdr:col>7</xdr:col>
                    <xdr:colOff>85725</xdr:colOff>
                    <xdr:row>48</xdr:row>
                    <xdr:rowOff>28575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10</xdr:col>
                    <xdr:colOff>142875</xdr:colOff>
                    <xdr:row>46</xdr:row>
                    <xdr:rowOff>200025</xdr:rowOff>
                  </from>
                  <to>
                    <xdr:col>12</xdr:col>
                    <xdr:colOff>28575</xdr:colOff>
                    <xdr:row>48</xdr:row>
                    <xdr:rowOff>28575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15</xdr:col>
                    <xdr:colOff>200025</xdr:colOff>
                    <xdr:row>46</xdr:row>
                    <xdr:rowOff>200025</xdr:rowOff>
                  </from>
                  <to>
                    <xdr:col>17</xdr:col>
                    <xdr:colOff>66675</xdr:colOff>
                    <xdr:row>48</xdr:row>
                    <xdr:rowOff>28575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20</xdr:col>
                    <xdr:colOff>152400</xdr:colOff>
                    <xdr:row>46</xdr:row>
                    <xdr:rowOff>200025</xdr:rowOff>
                  </from>
                  <to>
                    <xdr:col>22</xdr:col>
                    <xdr:colOff>38100</xdr:colOff>
                    <xdr:row>48</xdr:row>
                    <xdr:rowOff>28575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xdr:col>
                    <xdr:colOff>0</xdr:colOff>
                    <xdr:row>47</xdr:row>
                    <xdr:rowOff>180975</xdr:rowOff>
                  </from>
                  <to>
                    <xdr:col>2</xdr:col>
                    <xdr:colOff>57150</xdr:colOff>
                    <xdr:row>49</xdr:row>
                    <xdr:rowOff>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5</xdr:col>
                    <xdr:colOff>142875</xdr:colOff>
                    <xdr:row>47</xdr:row>
                    <xdr:rowOff>180975</xdr:rowOff>
                  </from>
                  <to>
                    <xdr:col>7</xdr:col>
                    <xdr:colOff>85725</xdr:colOff>
                    <xdr:row>49</xdr:row>
                    <xdr:rowOff>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10</xdr:col>
                    <xdr:colOff>123825</xdr:colOff>
                    <xdr:row>47</xdr:row>
                    <xdr:rowOff>180975</xdr:rowOff>
                  </from>
                  <to>
                    <xdr:col>12</xdr:col>
                    <xdr:colOff>9525</xdr:colOff>
                    <xdr:row>49</xdr:row>
                    <xdr:rowOff>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3</xdr:col>
                    <xdr:colOff>114300</xdr:colOff>
                    <xdr:row>48</xdr:row>
                    <xdr:rowOff>190500</xdr:rowOff>
                  </from>
                  <to>
                    <xdr:col>5</xdr:col>
                    <xdr:colOff>19050</xdr:colOff>
                    <xdr:row>50</xdr:row>
                    <xdr:rowOff>9525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6</xdr:col>
                    <xdr:colOff>114300</xdr:colOff>
                    <xdr:row>48</xdr:row>
                    <xdr:rowOff>190500</xdr:rowOff>
                  </from>
                  <to>
                    <xdr:col>8</xdr:col>
                    <xdr:colOff>19050</xdr:colOff>
                    <xdr:row>50</xdr:row>
                    <xdr:rowOff>9525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9</xdr:col>
                    <xdr:colOff>114300</xdr:colOff>
                    <xdr:row>48</xdr:row>
                    <xdr:rowOff>190500</xdr:rowOff>
                  </from>
                  <to>
                    <xdr:col>11</xdr:col>
                    <xdr:colOff>0</xdr:colOff>
                    <xdr:row>50</xdr:row>
                    <xdr:rowOff>9525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12</xdr:col>
                    <xdr:colOff>123825</xdr:colOff>
                    <xdr:row>48</xdr:row>
                    <xdr:rowOff>190500</xdr:rowOff>
                  </from>
                  <to>
                    <xdr:col>14</xdr:col>
                    <xdr:colOff>19050</xdr:colOff>
                    <xdr:row>50</xdr:row>
                    <xdr:rowOff>9525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15</xdr:col>
                    <xdr:colOff>200025</xdr:colOff>
                    <xdr:row>48</xdr:row>
                    <xdr:rowOff>190500</xdr:rowOff>
                  </from>
                  <to>
                    <xdr:col>17</xdr:col>
                    <xdr:colOff>66675</xdr:colOff>
                    <xdr:row>50</xdr:row>
                    <xdr:rowOff>9525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18</xdr:col>
                    <xdr:colOff>133350</xdr:colOff>
                    <xdr:row>48</xdr:row>
                    <xdr:rowOff>190500</xdr:rowOff>
                  </from>
                  <to>
                    <xdr:col>20</xdr:col>
                    <xdr:colOff>0</xdr:colOff>
                    <xdr:row>50</xdr:row>
                    <xdr:rowOff>9525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21</xdr:col>
                    <xdr:colOff>133350</xdr:colOff>
                    <xdr:row>48</xdr:row>
                    <xdr:rowOff>190500</xdr:rowOff>
                  </from>
                  <to>
                    <xdr:col>23</xdr:col>
                    <xdr:colOff>47625</xdr:colOff>
                    <xdr:row>50</xdr:row>
                    <xdr:rowOff>9525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27</xdr:col>
                    <xdr:colOff>142875</xdr:colOff>
                    <xdr:row>48</xdr:row>
                    <xdr:rowOff>190500</xdr:rowOff>
                  </from>
                  <to>
                    <xdr:col>29</xdr:col>
                    <xdr:colOff>47625</xdr:colOff>
                    <xdr:row>50</xdr:row>
                    <xdr:rowOff>9525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xdr:col>
                    <xdr:colOff>0</xdr:colOff>
                    <xdr:row>51</xdr:row>
                    <xdr:rowOff>161925</xdr:rowOff>
                  </from>
                  <to>
                    <xdr:col>2</xdr:col>
                    <xdr:colOff>57150</xdr:colOff>
                    <xdr:row>53</xdr:row>
                    <xdr:rowOff>28575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5</xdr:col>
                    <xdr:colOff>142875</xdr:colOff>
                    <xdr:row>51</xdr:row>
                    <xdr:rowOff>152400</xdr:rowOff>
                  </from>
                  <to>
                    <xdr:col>7</xdr:col>
                    <xdr:colOff>85725</xdr:colOff>
                    <xdr:row>53</xdr:row>
                    <xdr:rowOff>38100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10</xdr:col>
                    <xdr:colOff>142875</xdr:colOff>
                    <xdr:row>51</xdr:row>
                    <xdr:rowOff>161925</xdr:rowOff>
                  </from>
                  <to>
                    <xdr:col>12</xdr:col>
                    <xdr:colOff>28575</xdr:colOff>
                    <xdr:row>53</xdr:row>
                    <xdr:rowOff>28575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15</xdr:col>
                    <xdr:colOff>200025</xdr:colOff>
                    <xdr:row>51</xdr:row>
                    <xdr:rowOff>161925</xdr:rowOff>
                  </from>
                  <to>
                    <xdr:col>17</xdr:col>
                    <xdr:colOff>66675</xdr:colOff>
                    <xdr:row>53</xdr:row>
                    <xdr:rowOff>28575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20</xdr:col>
                    <xdr:colOff>152400</xdr:colOff>
                    <xdr:row>51</xdr:row>
                    <xdr:rowOff>161925</xdr:rowOff>
                  </from>
                  <to>
                    <xdr:col>22</xdr:col>
                    <xdr:colOff>38100</xdr:colOff>
                    <xdr:row>53</xdr:row>
                    <xdr:rowOff>28575</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1</xdr:col>
                    <xdr:colOff>0</xdr:colOff>
                    <xdr:row>52</xdr:row>
                    <xdr:rowOff>180975</xdr:rowOff>
                  </from>
                  <to>
                    <xdr:col>2</xdr:col>
                    <xdr:colOff>57150</xdr:colOff>
                    <xdr:row>54</xdr:row>
                    <xdr:rowOff>9525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5</xdr:col>
                    <xdr:colOff>142875</xdr:colOff>
                    <xdr:row>52</xdr:row>
                    <xdr:rowOff>180975</xdr:rowOff>
                  </from>
                  <to>
                    <xdr:col>7</xdr:col>
                    <xdr:colOff>85725</xdr:colOff>
                    <xdr:row>54</xdr:row>
                    <xdr:rowOff>9525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10</xdr:col>
                    <xdr:colOff>133350</xdr:colOff>
                    <xdr:row>52</xdr:row>
                    <xdr:rowOff>180975</xdr:rowOff>
                  </from>
                  <to>
                    <xdr:col>12</xdr:col>
                    <xdr:colOff>19050</xdr:colOff>
                    <xdr:row>54</xdr:row>
                    <xdr:rowOff>9525</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15</xdr:col>
                    <xdr:colOff>200025</xdr:colOff>
                    <xdr:row>52</xdr:row>
                    <xdr:rowOff>180975</xdr:rowOff>
                  </from>
                  <to>
                    <xdr:col>17</xdr:col>
                    <xdr:colOff>66675</xdr:colOff>
                    <xdr:row>54</xdr:row>
                    <xdr:rowOff>9525</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20</xdr:col>
                    <xdr:colOff>152400</xdr:colOff>
                    <xdr:row>52</xdr:row>
                    <xdr:rowOff>180975</xdr:rowOff>
                  </from>
                  <to>
                    <xdr:col>22</xdr:col>
                    <xdr:colOff>38100</xdr:colOff>
                    <xdr:row>54</xdr:row>
                    <xdr:rowOff>9525</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8</xdr:col>
                    <xdr:colOff>133350</xdr:colOff>
                    <xdr:row>10</xdr:row>
                    <xdr:rowOff>190500</xdr:rowOff>
                  </from>
                  <to>
                    <xdr:col>10</xdr:col>
                    <xdr:colOff>38100</xdr:colOff>
                    <xdr:row>12</xdr:row>
                    <xdr:rowOff>19050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1</xdr:col>
                    <xdr:colOff>0</xdr:colOff>
                    <xdr:row>48</xdr:row>
                    <xdr:rowOff>190500</xdr:rowOff>
                  </from>
                  <to>
                    <xdr:col>2</xdr:col>
                    <xdr:colOff>57150</xdr:colOff>
                    <xdr:row>50</xdr:row>
                    <xdr:rowOff>9525</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1</xdr:col>
                    <xdr:colOff>0</xdr:colOff>
                    <xdr:row>7</xdr:row>
                    <xdr:rowOff>219075</xdr:rowOff>
                  </from>
                  <to>
                    <xdr:col>2</xdr:col>
                    <xdr:colOff>57150</xdr:colOff>
                    <xdr:row>9</xdr:row>
                    <xdr:rowOff>47625</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6</xdr:col>
                    <xdr:colOff>0</xdr:colOff>
                    <xdr:row>7</xdr:row>
                    <xdr:rowOff>219075</xdr:rowOff>
                  </from>
                  <to>
                    <xdr:col>7</xdr:col>
                    <xdr:colOff>85725</xdr:colOff>
                    <xdr:row>9</xdr:row>
                    <xdr:rowOff>47625</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1</xdr:col>
                    <xdr:colOff>0</xdr:colOff>
                    <xdr:row>8</xdr:row>
                    <xdr:rowOff>123825</xdr:rowOff>
                  </from>
                  <to>
                    <xdr:col>2</xdr:col>
                    <xdr:colOff>57150</xdr:colOff>
                    <xdr:row>10</xdr:row>
                    <xdr:rowOff>38100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15</xdr:col>
                    <xdr:colOff>0</xdr:colOff>
                    <xdr:row>7</xdr:row>
                    <xdr:rowOff>228600</xdr:rowOff>
                  </from>
                  <to>
                    <xdr:col>16</xdr:col>
                    <xdr:colOff>9525</xdr:colOff>
                    <xdr:row>9</xdr:row>
                    <xdr:rowOff>57150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15</xdr:col>
                    <xdr:colOff>0</xdr:colOff>
                    <xdr:row>8</xdr:row>
                    <xdr:rowOff>123825</xdr:rowOff>
                  </from>
                  <to>
                    <xdr:col>16</xdr:col>
                    <xdr:colOff>9525</xdr:colOff>
                    <xdr:row>10</xdr:row>
                    <xdr:rowOff>38100</xdr:rowOff>
                  </to>
                </anchor>
              </controlPr>
            </control>
          </mc:Choice>
        </mc:AlternateContent>
        <mc:AlternateContent xmlns:mc="http://schemas.openxmlformats.org/markup-compatibility/2006">
          <mc:Choice Requires="x14">
            <control shapeId="9285" r:id="rId66" name="Check Box 69">
              <controlPr defaultSize="0" autoFill="0" autoLine="0" autoPict="0">
                <anchor moveWithCells="1">
                  <from>
                    <xdr:col>19</xdr:col>
                    <xdr:colOff>142875</xdr:colOff>
                    <xdr:row>44</xdr:row>
                    <xdr:rowOff>171450</xdr:rowOff>
                  </from>
                  <to>
                    <xdr:col>21</xdr:col>
                    <xdr:colOff>19050</xdr:colOff>
                    <xdr:row>46</xdr:row>
                    <xdr:rowOff>28575</xdr:rowOff>
                  </to>
                </anchor>
              </controlPr>
            </control>
          </mc:Choice>
        </mc:AlternateContent>
        <mc:AlternateContent xmlns:mc="http://schemas.openxmlformats.org/markup-compatibility/2006">
          <mc:Choice Requires="x14">
            <control shapeId="9286" r:id="rId67" name="Check Box 70">
              <controlPr defaultSize="0" autoFill="0" autoLine="0" autoPict="0">
                <anchor moveWithCells="1">
                  <from>
                    <xdr:col>24</xdr:col>
                    <xdr:colOff>142875</xdr:colOff>
                    <xdr:row>44</xdr:row>
                    <xdr:rowOff>171450</xdr:rowOff>
                  </from>
                  <to>
                    <xdr:col>26</xdr:col>
                    <xdr:colOff>47625</xdr:colOff>
                    <xdr:row>46</xdr:row>
                    <xdr:rowOff>28575</xdr:rowOff>
                  </to>
                </anchor>
              </controlPr>
            </control>
          </mc:Choice>
        </mc:AlternateContent>
        <mc:AlternateContent xmlns:mc="http://schemas.openxmlformats.org/markup-compatibility/2006">
          <mc:Choice Requires="x14">
            <control shapeId="9287" r:id="rId68" name="Check Box 71">
              <controlPr defaultSize="0" autoFill="0" autoLine="0" autoPict="0">
                <anchor moveWithCells="1">
                  <from>
                    <xdr:col>30</xdr:col>
                    <xdr:colOff>0</xdr:colOff>
                    <xdr:row>44</xdr:row>
                    <xdr:rowOff>171450</xdr:rowOff>
                  </from>
                  <to>
                    <xdr:col>31</xdr:col>
                    <xdr:colOff>66675</xdr:colOff>
                    <xdr:row>46</xdr:row>
                    <xdr:rowOff>28575</xdr:rowOff>
                  </to>
                </anchor>
              </controlPr>
            </control>
          </mc:Choice>
        </mc:AlternateContent>
        <mc:AlternateContent xmlns:mc="http://schemas.openxmlformats.org/markup-compatibility/2006">
          <mc:Choice Requires="x14">
            <control shapeId="9288" r:id="rId69" name="Check Box 72">
              <controlPr defaultSize="0" autoFill="0" autoLine="0" autoPict="0">
                <anchor moveWithCells="1">
                  <from>
                    <xdr:col>35</xdr:col>
                    <xdr:colOff>0</xdr:colOff>
                    <xdr:row>44</xdr:row>
                    <xdr:rowOff>171450</xdr:rowOff>
                  </from>
                  <to>
                    <xdr:col>36</xdr:col>
                    <xdr:colOff>66675</xdr:colOff>
                    <xdr:row>46</xdr:row>
                    <xdr:rowOff>28575</xdr:rowOff>
                  </to>
                </anchor>
              </controlPr>
            </control>
          </mc:Choice>
        </mc:AlternateContent>
        <mc:AlternateContent xmlns:mc="http://schemas.openxmlformats.org/markup-compatibility/2006">
          <mc:Choice Requires="x14">
            <control shapeId="9289" r:id="rId70" name="Check Box 73">
              <controlPr defaultSize="0" autoFill="0" autoLine="0" autoPict="0">
                <anchor moveWithCells="1">
                  <from>
                    <xdr:col>1</xdr:col>
                    <xdr:colOff>0</xdr:colOff>
                    <xdr:row>45</xdr:row>
                    <xdr:rowOff>152400</xdr:rowOff>
                  </from>
                  <to>
                    <xdr:col>2</xdr:col>
                    <xdr:colOff>57150</xdr:colOff>
                    <xdr:row>47</xdr:row>
                    <xdr:rowOff>57150</xdr:rowOff>
                  </to>
                </anchor>
              </controlPr>
            </control>
          </mc:Choice>
        </mc:AlternateContent>
        <mc:AlternateContent xmlns:mc="http://schemas.openxmlformats.org/markup-compatibility/2006">
          <mc:Choice Requires="x14">
            <control shapeId="9290" r:id="rId71" name="Check Box 74">
              <controlPr defaultSize="0" autoFill="0" autoLine="0" autoPict="0">
                <anchor moveWithCells="1">
                  <from>
                    <xdr:col>15</xdr:col>
                    <xdr:colOff>28575</xdr:colOff>
                    <xdr:row>14</xdr:row>
                    <xdr:rowOff>190500</xdr:rowOff>
                  </from>
                  <to>
                    <xdr:col>16</xdr:col>
                    <xdr:colOff>38100</xdr:colOff>
                    <xdr:row>16</xdr:row>
                    <xdr:rowOff>19050</xdr:rowOff>
                  </to>
                </anchor>
              </controlPr>
            </control>
          </mc:Choice>
        </mc:AlternateContent>
        <mc:AlternateContent xmlns:mc="http://schemas.openxmlformats.org/markup-compatibility/2006">
          <mc:Choice Requires="x14">
            <control shapeId="9303" r:id="rId72" name="Check Box 87">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9304" r:id="rId73" name="Check Box 88">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9305" r:id="rId74" name="Check Box 89">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9306" r:id="rId75" name="Check Box 90">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9307" r:id="rId76" name="Check Box 91">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9308" r:id="rId77" name="Check Box 92">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9309" r:id="rId78" name="Check Box 93">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9310" r:id="rId79" name="Check Box 94">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9311" r:id="rId80" name="Check Box 95">
              <controlPr defaultSize="0" autoFill="0" autoLine="0" autoPict="0">
                <anchor moveWithCells="1">
                  <from>
                    <xdr:col>9</xdr:col>
                    <xdr:colOff>152400</xdr:colOff>
                    <xdr:row>23</xdr:row>
                    <xdr:rowOff>104775</xdr:rowOff>
                  </from>
                  <to>
                    <xdr:col>11</xdr:col>
                    <xdr:colOff>38100</xdr:colOff>
                    <xdr:row>25</xdr:row>
                    <xdr:rowOff>19050</xdr:rowOff>
                  </to>
                </anchor>
              </controlPr>
            </control>
          </mc:Choice>
        </mc:AlternateContent>
        <mc:AlternateContent xmlns:mc="http://schemas.openxmlformats.org/markup-compatibility/2006">
          <mc:Choice Requires="x14">
            <control shapeId="9312" r:id="rId81" name="Check Box 96">
              <controlPr defaultSize="0" autoFill="0" autoLine="0" autoPict="0">
                <anchor moveWithCells="1">
                  <from>
                    <xdr:col>9</xdr:col>
                    <xdr:colOff>152400</xdr:colOff>
                    <xdr:row>22</xdr:row>
                    <xdr:rowOff>133350</xdr:rowOff>
                  </from>
                  <to>
                    <xdr:col>11</xdr:col>
                    <xdr:colOff>38100</xdr:colOff>
                    <xdr:row>24</xdr:row>
                    <xdr:rowOff>57150</xdr:rowOff>
                  </to>
                </anchor>
              </controlPr>
            </control>
          </mc:Choice>
        </mc:AlternateContent>
        <mc:AlternateContent xmlns:mc="http://schemas.openxmlformats.org/markup-compatibility/2006">
          <mc:Choice Requires="x14">
            <control shapeId="9313" r:id="rId82" name="Check Box 97">
              <controlPr defaultSize="0" autoFill="0" autoLine="0" autoPict="0">
                <anchor moveWithCells="1">
                  <from>
                    <xdr:col>9</xdr:col>
                    <xdr:colOff>57150</xdr:colOff>
                    <xdr:row>41</xdr:row>
                    <xdr:rowOff>180975</xdr:rowOff>
                  </from>
                  <to>
                    <xdr:col>10</xdr:col>
                    <xdr:colOff>114300</xdr:colOff>
                    <xdr:row>43</xdr:row>
                    <xdr:rowOff>19050</xdr:rowOff>
                  </to>
                </anchor>
              </controlPr>
            </control>
          </mc:Choice>
        </mc:AlternateContent>
        <mc:AlternateContent xmlns:mc="http://schemas.openxmlformats.org/markup-compatibility/2006">
          <mc:Choice Requires="x14">
            <control shapeId="9314" r:id="rId83" name="Check Box 98">
              <controlPr defaultSize="0" autoFill="0" autoLine="0" autoPict="0">
                <anchor moveWithCells="1">
                  <from>
                    <xdr:col>11</xdr:col>
                    <xdr:colOff>66675</xdr:colOff>
                    <xdr:row>41</xdr:row>
                    <xdr:rowOff>180975</xdr:rowOff>
                  </from>
                  <to>
                    <xdr:col>12</xdr:col>
                    <xdr:colOff>123825</xdr:colOff>
                    <xdr:row>43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B1:BH29"/>
  <sheetViews>
    <sheetView view="pageBreakPreview" zoomScaleNormal="100" zoomScaleSheetLayoutView="100" workbookViewId="0">
      <selection activeCell="BD2" sqref="BD2"/>
    </sheetView>
  </sheetViews>
  <sheetFormatPr defaultRowHeight="14.25" x14ac:dyDescent="0.15"/>
  <cols>
    <col min="1" max="1" width="1.125" style="1" customWidth="1"/>
    <col min="2" max="27" width="1.75" style="1" customWidth="1"/>
    <col min="28" max="28" width="2.375" style="1" customWidth="1"/>
    <col min="29" max="37" width="1.75" style="1" customWidth="1"/>
    <col min="38" max="47" width="2.125" style="1" customWidth="1"/>
    <col min="48" max="48" width="1.625" style="1" customWidth="1"/>
    <col min="49" max="50" width="2.125" style="1" customWidth="1"/>
    <col min="51" max="52" width="1.875" style="1" customWidth="1"/>
    <col min="53" max="53" width="5.25" style="1" customWidth="1"/>
    <col min="54" max="54" width="1.125" style="1" customWidth="1"/>
    <col min="55" max="55" width="1.875" style="1" customWidth="1"/>
    <col min="56" max="16384" width="9" style="1"/>
  </cols>
  <sheetData>
    <row r="1" spans="2:54" ht="3" customHeight="1" x14ac:dyDescent="0.15"/>
    <row r="2" spans="2:54" ht="15" customHeight="1" x14ac:dyDescent="0.15">
      <c r="B2" s="612" t="s">
        <v>4</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t="str">
        <f>+企業情報シート!AG2</f>
        <v>情報番号：R01001</v>
      </c>
      <c r="AM2" s="612"/>
      <c r="AN2" s="612"/>
      <c r="AO2" s="612"/>
      <c r="AP2" s="612"/>
      <c r="AQ2" s="612"/>
      <c r="AR2" s="612"/>
      <c r="AS2" s="612"/>
      <c r="AT2" s="612"/>
      <c r="AU2" s="612"/>
      <c r="AV2" s="612"/>
      <c r="AW2" s="612"/>
      <c r="AX2" s="612"/>
      <c r="AY2" s="163">
        <v>-1</v>
      </c>
      <c r="AZ2" s="163"/>
      <c r="BA2" s="163"/>
    </row>
    <row r="3" spans="2:54" ht="15" customHeight="1" x14ac:dyDescent="0.15">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163"/>
      <c r="AZ3" s="163"/>
      <c r="BA3" s="163"/>
    </row>
    <row r="4" spans="2:54" ht="3" customHeight="1" thickBo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2:54" x14ac:dyDescent="0.15">
      <c r="B5" s="164" t="s">
        <v>3</v>
      </c>
      <c r="C5" s="165"/>
      <c r="D5" s="165"/>
      <c r="E5" s="166"/>
      <c r="F5" s="170">
        <f>+企業情報シート!F4</f>
        <v>0</v>
      </c>
      <c r="G5" s="171"/>
      <c r="H5" s="171"/>
      <c r="I5" s="171"/>
      <c r="J5" s="171"/>
      <c r="K5" s="171"/>
      <c r="L5" s="171"/>
      <c r="M5" s="171"/>
      <c r="N5" s="171"/>
      <c r="O5" s="171"/>
      <c r="P5" s="171"/>
      <c r="Q5" s="171"/>
      <c r="R5" s="171"/>
      <c r="S5" s="171"/>
      <c r="T5" s="171"/>
      <c r="U5" s="171"/>
      <c r="V5" s="171"/>
      <c r="W5" s="171"/>
      <c r="X5" s="171"/>
      <c r="Y5" s="171"/>
      <c r="Z5" s="171"/>
      <c r="AA5" s="171"/>
      <c r="AB5" s="172"/>
      <c r="AC5" s="4"/>
      <c r="AD5" s="71" t="s">
        <v>12</v>
      </c>
      <c r="AE5" s="71"/>
      <c r="AF5" s="72"/>
      <c r="AG5" s="72"/>
      <c r="AH5" s="599">
        <f>+企業情報シート!AH4:AN4</f>
        <v>0</v>
      </c>
      <c r="AI5" s="599"/>
      <c r="AJ5" s="599"/>
      <c r="AK5" s="599"/>
      <c r="AL5" s="599"/>
      <c r="AM5" s="599"/>
      <c r="AN5" s="599"/>
      <c r="AO5" s="71" t="s">
        <v>15</v>
      </c>
      <c r="AP5" s="73"/>
      <c r="AQ5" s="71"/>
      <c r="AR5" s="74"/>
      <c r="AS5" s="74"/>
      <c r="AT5" s="74"/>
      <c r="AU5" s="599">
        <f>+企業情報シート!AU4</f>
        <v>0</v>
      </c>
      <c r="AV5" s="599"/>
      <c r="AW5" s="599"/>
      <c r="AX5" s="599"/>
      <c r="AY5" s="599"/>
      <c r="AZ5" s="599"/>
      <c r="BA5" s="599"/>
      <c r="BB5" s="75"/>
    </row>
    <row r="6" spans="2:54" ht="21.75" customHeight="1" thickBot="1" x14ac:dyDescent="0.2">
      <c r="B6" s="167"/>
      <c r="C6" s="168"/>
      <c r="D6" s="168"/>
      <c r="E6" s="169"/>
      <c r="F6" s="173"/>
      <c r="G6" s="174"/>
      <c r="H6" s="174"/>
      <c r="I6" s="174"/>
      <c r="J6" s="174"/>
      <c r="K6" s="174"/>
      <c r="L6" s="174"/>
      <c r="M6" s="174"/>
      <c r="N6" s="174"/>
      <c r="O6" s="174"/>
      <c r="P6" s="174"/>
      <c r="Q6" s="174"/>
      <c r="R6" s="174"/>
      <c r="S6" s="174"/>
      <c r="T6" s="174"/>
      <c r="U6" s="174"/>
      <c r="V6" s="174"/>
      <c r="W6" s="174"/>
      <c r="X6" s="174"/>
      <c r="Y6" s="174"/>
      <c r="Z6" s="174"/>
      <c r="AA6" s="174"/>
      <c r="AB6" s="175"/>
      <c r="AC6" s="505" t="s">
        <v>2</v>
      </c>
      <c r="AD6" s="181"/>
      <c r="AE6" s="181"/>
      <c r="AF6" s="181"/>
      <c r="AG6" s="182"/>
      <c r="AH6" s="600">
        <f>+企業情報シート!AH5</f>
        <v>0</v>
      </c>
      <c r="AI6" s="601"/>
      <c r="AJ6" s="601"/>
      <c r="AK6" s="601"/>
      <c r="AL6" s="601"/>
      <c r="AM6" s="601"/>
      <c r="AN6" s="601"/>
      <c r="AO6" s="601"/>
      <c r="AP6" s="601"/>
      <c r="AQ6" s="601"/>
      <c r="AR6" s="601"/>
      <c r="AS6" s="601"/>
      <c r="AT6" s="601"/>
      <c r="AU6" s="601"/>
      <c r="AV6" s="601"/>
      <c r="AW6" s="601"/>
      <c r="AX6" s="601"/>
      <c r="AY6" s="601"/>
      <c r="AZ6" s="601"/>
      <c r="BA6" s="601"/>
    </row>
    <row r="7" spans="2:54" ht="21.75" customHeight="1" x14ac:dyDescent="0.15">
      <c r="B7" s="152" t="s">
        <v>256</v>
      </c>
      <c r="C7" s="153"/>
      <c r="D7" s="153"/>
      <c r="E7" s="154"/>
      <c r="F7" s="79" t="s">
        <v>193</v>
      </c>
      <c r="G7" s="594">
        <f>+企業情報シート!G6</f>
        <v>0</v>
      </c>
      <c r="H7" s="594"/>
      <c r="I7" s="594"/>
      <c r="J7" s="594"/>
      <c r="K7" s="594"/>
      <c r="L7" s="595"/>
      <c r="M7" s="596" t="s">
        <v>257</v>
      </c>
      <c r="N7" s="597"/>
      <c r="O7" s="598"/>
      <c r="P7" s="160">
        <f>+企業情報シート!Q6</f>
        <v>0</v>
      </c>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2"/>
    </row>
    <row r="8" spans="2:54" ht="20.100000000000001" customHeight="1" x14ac:dyDescent="0.15">
      <c r="B8" s="301" t="s">
        <v>252</v>
      </c>
      <c r="C8" s="302"/>
      <c r="D8" s="302"/>
      <c r="E8" s="303"/>
      <c r="F8" s="211">
        <f>企業情報シート!F7</f>
        <v>0</v>
      </c>
      <c r="G8" s="212"/>
      <c r="H8" s="212"/>
      <c r="I8" s="212"/>
      <c r="J8" s="212"/>
      <c r="K8" s="212"/>
      <c r="L8" s="212"/>
      <c r="M8" s="212"/>
      <c r="N8" s="212"/>
      <c r="O8" s="212"/>
      <c r="P8" s="212"/>
      <c r="Q8" s="212"/>
      <c r="R8" s="212"/>
      <c r="S8" s="213"/>
      <c r="T8" s="203" t="s">
        <v>0</v>
      </c>
      <c r="U8" s="204"/>
      <c r="V8" s="204"/>
      <c r="W8" s="204"/>
      <c r="X8" s="205"/>
      <c r="Y8" s="603">
        <f>企業情報シート!Y7</f>
        <v>0</v>
      </c>
      <c r="Z8" s="604"/>
      <c r="AA8" s="604"/>
      <c r="AB8" s="307" t="s">
        <v>190</v>
      </c>
      <c r="AC8" s="203" t="s">
        <v>1</v>
      </c>
      <c r="AD8" s="204"/>
      <c r="AE8" s="204"/>
      <c r="AF8" s="205"/>
      <c r="AG8" s="607">
        <f>企業情報シート!AG7</f>
        <v>0</v>
      </c>
      <c r="AH8" s="607"/>
      <c r="AI8" s="607"/>
      <c r="AJ8" s="607"/>
      <c r="AK8" s="221" t="s">
        <v>188</v>
      </c>
      <c r="AL8" s="222"/>
      <c r="AM8" s="189" t="s">
        <v>253</v>
      </c>
      <c r="AN8" s="190"/>
      <c r="AO8" s="190"/>
      <c r="AP8" s="190"/>
      <c r="AQ8" s="217">
        <f>企業情報シート!AQ7</f>
        <v>0</v>
      </c>
      <c r="AR8" s="212"/>
      <c r="AS8" s="212"/>
      <c r="AT8" s="212"/>
      <c r="AU8" s="212"/>
      <c r="AV8" s="212"/>
      <c r="AW8" s="212"/>
      <c r="AX8" s="212"/>
      <c r="AY8" s="212"/>
      <c r="AZ8" s="212"/>
      <c r="BA8" s="213"/>
    </row>
    <row r="9" spans="2:54" ht="20.100000000000001" customHeight="1" x14ac:dyDescent="0.15">
      <c r="B9" s="304"/>
      <c r="C9" s="305"/>
      <c r="D9" s="305"/>
      <c r="E9" s="306"/>
      <c r="F9" s="214"/>
      <c r="G9" s="215"/>
      <c r="H9" s="215"/>
      <c r="I9" s="215"/>
      <c r="J9" s="215"/>
      <c r="K9" s="215"/>
      <c r="L9" s="215"/>
      <c r="M9" s="215"/>
      <c r="N9" s="215"/>
      <c r="O9" s="215"/>
      <c r="P9" s="215"/>
      <c r="Q9" s="215"/>
      <c r="R9" s="215"/>
      <c r="S9" s="216"/>
      <c r="T9" s="206"/>
      <c r="U9" s="207"/>
      <c r="V9" s="207"/>
      <c r="W9" s="207"/>
      <c r="X9" s="208"/>
      <c r="Y9" s="605"/>
      <c r="Z9" s="606"/>
      <c r="AA9" s="606"/>
      <c r="AB9" s="308"/>
      <c r="AC9" s="206"/>
      <c r="AD9" s="207"/>
      <c r="AE9" s="207"/>
      <c r="AF9" s="208"/>
      <c r="AG9" s="608"/>
      <c r="AH9" s="608"/>
      <c r="AI9" s="608"/>
      <c r="AJ9" s="608"/>
      <c r="AK9" s="223"/>
      <c r="AL9" s="224"/>
      <c r="AM9" s="192"/>
      <c r="AN9" s="193"/>
      <c r="AO9" s="193"/>
      <c r="AP9" s="193"/>
      <c r="AQ9" s="214"/>
      <c r="AR9" s="215"/>
      <c r="AS9" s="215"/>
      <c r="AT9" s="215"/>
      <c r="AU9" s="215"/>
      <c r="AV9" s="215"/>
      <c r="AW9" s="215"/>
      <c r="AX9" s="215"/>
      <c r="AY9" s="215"/>
      <c r="AZ9" s="215"/>
      <c r="BA9" s="216"/>
    </row>
    <row r="10" spans="2:54" s="2" customFormat="1" ht="45.75" customHeight="1" x14ac:dyDescent="0.15">
      <c r="B10" s="294" t="s">
        <v>246</v>
      </c>
      <c r="C10" s="294"/>
      <c r="D10" s="294"/>
      <c r="E10" s="294"/>
      <c r="F10" s="609">
        <f>+企業情報シート!F9</f>
        <v>0</v>
      </c>
      <c r="G10" s="609"/>
      <c r="H10" s="609"/>
      <c r="I10" s="609"/>
      <c r="J10" s="609"/>
      <c r="K10" s="609"/>
      <c r="L10" s="609"/>
      <c r="M10" s="609"/>
      <c r="N10" s="609"/>
      <c r="O10" s="609"/>
      <c r="P10" s="609"/>
      <c r="Q10" s="609"/>
      <c r="R10" s="609"/>
      <c r="S10" s="609"/>
      <c r="T10" s="609"/>
      <c r="U10" s="609"/>
      <c r="V10" s="609"/>
      <c r="W10" s="609"/>
      <c r="X10" s="609"/>
      <c r="Y10" s="609"/>
      <c r="Z10" s="609"/>
      <c r="AA10" s="609"/>
      <c r="AB10" s="610"/>
      <c r="AC10" s="611" t="s">
        <v>189</v>
      </c>
      <c r="AD10" s="181"/>
      <c r="AE10" s="182"/>
      <c r="AF10" s="602">
        <f>+企業情報シート!AF9</f>
        <v>0</v>
      </c>
      <c r="AG10" s="260"/>
      <c r="AH10" s="260"/>
      <c r="AI10" s="260"/>
      <c r="AJ10" s="260"/>
      <c r="AK10" s="260"/>
      <c r="AL10" s="260"/>
      <c r="AM10" s="260"/>
      <c r="AN10" s="260"/>
      <c r="AO10" s="260"/>
      <c r="AP10" s="260"/>
      <c r="AQ10" s="260"/>
      <c r="AR10" s="260"/>
      <c r="AS10" s="260"/>
      <c r="AT10" s="260"/>
      <c r="AU10" s="260"/>
      <c r="AV10" s="260"/>
      <c r="AW10" s="260"/>
      <c r="AX10" s="260"/>
      <c r="AY10" s="260"/>
      <c r="AZ10" s="260"/>
      <c r="BA10" s="261"/>
    </row>
    <row r="11" spans="2:54" s="2" customFormat="1" ht="47.25" customHeight="1" x14ac:dyDescent="0.15">
      <c r="B11" s="203" t="s">
        <v>223</v>
      </c>
      <c r="C11" s="204"/>
      <c r="D11" s="204"/>
      <c r="E11" s="205"/>
      <c r="F11" s="226">
        <f>+企業情報シート!F10</f>
        <v>0</v>
      </c>
      <c r="G11" s="227"/>
      <c r="H11" s="227"/>
      <c r="I11" s="227"/>
      <c r="J11" s="227"/>
      <c r="K11" s="227"/>
      <c r="L11" s="227"/>
      <c r="M11" s="227"/>
      <c r="N11" s="228"/>
      <c r="O11" s="189" t="s">
        <v>202</v>
      </c>
      <c r="P11" s="190"/>
      <c r="Q11" s="190"/>
      <c r="R11" s="190"/>
      <c r="S11" s="191"/>
      <c r="T11" s="195">
        <f>+企業情報シート!T10</f>
        <v>0</v>
      </c>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7"/>
    </row>
    <row r="12" spans="2:54" s="2" customFormat="1" ht="47.25" customHeight="1" x14ac:dyDescent="0.15">
      <c r="B12" s="206"/>
      <c r="C12" s="207"/>
      <c r="D12" s="207"/>
      <c r="E12" s="208"/>
      <c r="F12" s="229"/>
      <c r="G12" s="230"/>
      <c r="H12" s="230"/>
      <c r="I12" s="230"/>
      <c r="J12" s="230"/>
      <c r="K12" s="230"/>
      <c r="L12" s="230"/>
      <c r="M12" s="230"/>
      <c r="N12" s="231"/>
      <c r="O12" s="192"/>
      <c r="P12" s="193"/>
      <c r="Q12" s="193"/>
      <c r="R12" s="193"/>
      <c r="S12" s="194"/>
      <c r="T12" s="198"/>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200"/>
    </row>
    <row r="13" spans="2:54" ht="71.25" customHeight="1" x14ac:dyDescent="0.15">
      <c r="B13" s="274" t="s">
        <v>245</v>
      </c>
      <c r="C13" s="274"/>
      <c r="D13" s="274"/>
      <c r="E13" s="274"/>
      <c r="F13" s="225" t="str">
        <f>+企業情報シート!F12</f>
        <v xml:space="preserve">
◎社長の夢：
●社宅等：　　　　　●学校：　　　　　●病院：　　　●お買いもの：</v>
      </c>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row>
    <row r="14" spans="2:54" ht="71.25" customHeight="1" x14ac:dyDescent="0.15">
      <c r="B14" s="274"/>
      <c r="C14" s="274"/>
      <c r="D14" s="274"/>
      <c r="E14" s="274"/>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row>
    <row r="15" spans="2:54" ht="15" customHeight="1" x14ac:dyDescent="0.15">
      <c r="B15" s="189" t="s">
        <v>6</v>
      </c>
      <c r="C15" s="190"/>
      <c r="D15" s="190"/>
      <c r="E15" s="190"/>
      <c r="F15" s="190"/>
      <c r="G15" s="190"/>
      <c r="H15" s="190"/>
      <c r="I15" s="226">
        <f>+企業情報シート!I22</f>
        <v>0</v>
      </c>
      <c r="J15" s="227"/>
      <c r="K15" s="227"/>
      <c r="L15" s="227"/>
      <c r="M15" s="227"/>
      <c r="N15" s="227"/>
      <c r="O15" s="227"/>
      <c r="P15" s="227"/>
      <c r="Q15" s="203" t="s">
        <v>5</v>
      </c>
      <c r="R15" s="204"/>
      <c r="S15" s="204"/>
      <c r="T15" s="204"/>
      <c r="U15" s="204"/>
      <c r="V15" s="204"/>
      <c r="W15" s="204"/>
      <c r="X15" s="205"/>
      <c r="Y15" s="225">
        <f>+企業情報シート!Y22</f>
        <v>0</v>
      </c>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row>
    <row r="16" spans="2:54" ht="15" customHeight="1" x14ac:dyDescent="0.15">
      <c r="B16" s="192"/>
      <c r="C16" s="193"/>
      <c r="D16" s="193"/>
      <c r="E16" s="193"/>
      <c r="F16" s="193"/>
      <c r="G16" s="193"/>
      <c r="H16" s="193"/>
      <c r="I16" s="229"/>
      <c r="J16" s="230"/>
      <c r="K16" s="230"/>
      <c r="L16" s="230"/>
      <c r="M16" s="230"/>
      <c r="N16" s="230"/>
      <c r="O16" s="230"/>
      <c r="P16" s="230"/>
      <c r="Q16" s="206"/>
      <c r="R16" s="207"/>
      <c r="S16" s="207"/>
      <c r="T16" s="207"/>
      <c r="U16" s="207"/>
      <c r="V16" s="207"/>
      <c r="W16" s="207"/>
      <c r="X16" s="208"/>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row>
    <row r="17" spans="2:60" ht="15" customHeight="1" x14ac:dyDescent="0.15">
      <c r="B17" s="189" t="s">
        <v>7</v>
      </c>
      <c r="C17" s="190"/>
      <c r="D17" s="190"/>
      <c r="E17" s="190"/>
      <c r="F17" s="190"/>
      <c r="G17" s="190"/>
      <c r="H17" s="190"/>
      <c r="I17" s="226">
        <f>+企業情報シート!I24</f>
        <v>0</v>
      </c>
      <c r="J17" s="227"/>
      <c r="K17" s="227"/>
      <c r="L17" s="227"/>
      <c r="M17" s="227"/>
      <c r="N17" s="227"/>
      <c r="O17" s="227"/>
      <c r="P17" s="228"/>
      <c r="Q17" s="189" t="s">
        <v>9</v>
      </c>
      <c r="R17" s="204"/>
      <c r="S17" s="204"/>
      <c r="T17" s="204"/>
      <c r="U17" s="204"/>
      <c r="V17" s="204"/>
      <c r="W17" s="204"/>
      <c r="X17" s="205"/>
      <c r="Y17" s="226">
        <f>+企業情報シート!Y24</f>
        <v>0</v>
      </c>
      <c r="Z17" s="227"/>
      <c r="AA17" s="227"/>
      <c r="AB17" s="227"/>
      <c r="AC17" s="227"/>
      <c r="AD17" s="227"/>
      <c r="AE17" s="227"/>
      <c r="AF17" s="227"/>
      <c r="AG17" s="203" t="s">
        <v>8</v>
      </c>
      <c r="AH17" s="204"/>
      <c r="AI17" s="204"/>
      <c r="AJ17" s="204"/>
      <c r="AK17" s="204"/>
      <c r="AL17" s="205"/>
      <c r="AM17" s="226">
        <f>+企業情報シート!AM24</f>
        <v>0</v>
      </c>
      <c r="AN17" s="227"/>
      <c r="AO17" s="227"/>
      <c r="AP17" s="227"/>
      <c r="AQ17" s="227"/>
      <c r="AR17" s="227"/>
      <c r="AS17" s="227"/>
      <c r="AT17" s="227"/>
      <c r="AU17" s="227"/>
      <c r="AV17" s="227"/>
      <c r="AW17" s="227"/>
      <c r="AX17" s="227"/>
      <c r="AY17" s="227"/>
      <c r="AZ17" s="227"/>
      <c r="BA17" s="228"/>
    </row>
    <row r="18" spans="2:60" ht="15" customHeight="1" x14ac:dyDescent="0.15">
      <c r="B18" s="251"/>
      <c r="C18" s="252"/>
      <c r="D18" s="252"/>
      <c r="E18" s="252"/>
      <c r="F18" s="252"/>
      <c r="G18" s="252"/>
      <c r="H18" s="252"/>
      <c r="I18" s="253"/>
      <c r="J18" s="254"/>
      <c r="K18" s="254"/>
      <c r="L18" s="254"/>
      <c r="M18" s="254"/>
      <c r="N18" s="254"/>
      <c r="O18" s="254"/>
      <c r="P18" s="255"/>
      <c r="Q18" s="237"/>
      <c r="R18" s="232"/>
      <c r="S18" s="232"/>
      <c r="T18" s="232"/>
      <c r="U18" s="232"/>
      <c r="V18" s="232"/>
      <c r="W18" s="232"/>
      <c r="X18" s="233"/>
      <c r="Y18" s="253"/>
      <c r="Z18" s="254"/>
      <c r="AA18" s="254"/>
      <c r="AB18" s="254"/>
      <c r="AC18" s="254"/>
      <c r="AD18" s="254"/>
      <c r="AE18" s="254"/>
      <c r="AF18" s="254"/>
      <c r="AG18" s="237"/>
      <c r="AH18" s="232"/>
      <c r="AI18" s="232"/>
      <c r="AJ18" s="232"/>
      <c r="AK18" s="232"/>
      <c r="AL18" s="233"/>
      <c r="AM18" s="229"/>
      <c r="AN18" s="230"/>
      <c r="AO18" s="230"/>
      <c r="AP18" s="230"/>
      <c r="AQ18" s="230"/>
      <c r="AR18" s="230"/>
      <c r="AS18" s="230"/>
      <c r="AT18" s="230"/>
      <c r="AU18" s="230"/>
      <c r="AV18" s="230"/>
      <c r="AW18" s="230"/>
      <c r="AX18" s="230"/>
      <c r="AY18" s="230"/>
      <c r="AZ18" s="230"/>
      <c r="BA18" s="231"/>
    </row>
    <row r="19" spans="2:60" ht="21" customHeight="1" x14ac:dyDescent="0.15">
      <c r="B19" s="189" t="s">
        <v>11</v>
      </c>
      <c r="C19" s="190"/>
      <c r="D19" s="190"/>
      <c r="E19" s="190"/>
      <c r="F19" s="190"/>
      <c r="G19" s="190"/>
      <c r="H19" s="190"/>
      <c r="I19" s="183">
        <f>+企業情報シート!I26</f>
        <v>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5"/>
    </row>
    <row r="20" spans="2:60" ht="21" customHeight="1" thickBot="1" x14ac:dyDescent="0.2">
      <c r="B20" s="192"/>
      <c r="C20" s="193"/>
      <c r="D20" s="193"/>
      <c r="E20" s="193"/>
      <c r="F20" s="193"/>
      <c r="G20" s="193"/>
      <c r="H20" s="193"/>
      <c r="I20" s="186"/>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8"/>
    </row>
    <row r="21" spans="2:60" ht="15" customHeight="1" x14ac:dyDescent="0.15">
      <c r="B21" s="10" t="s">
        <v>16</v>
      </c>
      <c r="C21" s="12"/>
      <c r="D21" s="12"/>
      <c r="E21" s="12"/>
      <c r="F21" s="12"/>
      <c r="G21" s="12"/>
      <c r="H21" s="12"/>
      <c r="I21" s="12"/>
      <c r="J21" s="12"/>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613" t="s">
        <v>14</v>
      </c>
      <c r="AK21" s="456"/>
      <c r="AL21" s="456"/>
      <c r="AM21" s="456"/>
      <c r="AN21" s="456"/>
      <c r="AO21" s="456"/>
      <c r="AP21" s="456"/>
      <c r="AQ21" s="457"/>
      <c r="AR21" s="265">
        <f>+企業情報シート!AR27</f>
        <v>0</v>
      </c>
      <c r="AS21" s="266"/>
      <c r="AT21" s="266"/>
      <c r="AU21" s="266"/>
      <c r="AV21" s="266"/>
      <c r="AW21" s="266"/>
      <c r="AX21" s="266"/>
      <c r="AY21" s="266"/>
      <c r="AZ21" s="266"/>
      <c r="BA21" s="267"/>
    </row>
    <row r="22" spans="2:60" ht="15" customHeight="1" x14ac:dyDescent="0.15">
      <c r="B22" s="234" t="s">
        <v>200</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6"/>
    </row>
    <row r="23" spans="2:60" ht="24" customHeight="1" x14ac:dyDescent="0.15">
      <c r="B23" s="239" t="s">
        <v>192</v>
      </c>
      <c r="C23" s="207"/>
      <c r="D23" s="207"/>
      <c r="E23" s="207"/>
      <c r="F23" s="207"/>
      <c r="G23" s="208"/>
      <c r="H23" s="240">
        <f>+企業情報シート!H29</f>
        <v>0</v>
      </c>
      <c r="I23" s="241"/>
      <c r="J23" s="241"/>
      <c r="K23" s="241"/>
      <c r="L23" s="241"/>
      <c r="M23" s="241"/>
      <c r="N23" s="241"/>
      <c r="O23" s="241"/>
      <c r="P23" s="241"/>
      <c r="Q23" s="241"/>
      <c r="R23" s="242"/>
      <c r="S23" s="237" t="s">
        <v>191</v>
      </c>
      <c r="T23" s="232"/>
      <c r="U23" s="232"/>
      <c r="V23" s="232"/>
      <c r="W23" s="232"/>
      <c r="X23" s="233"/>
      <c r="Y23" s="238">
        <f>+企業情報シート!Y29</f>
        <v>0</v>
      </c>
      <c r="Z23" s="238"/>
      <c r="AA23" s="238"/>
      <c r="AB23" s="238"/>
      <c r="AC23" s="238"/>
      <c r="AD23" s="238"/>
      <c r="AE23" s="238"/>
      <c r="AF23" s="238"/>
      <c r="AG23" s="238"/>
      <c r="AH23" s="238"/>
      <c r="AI23" s="238"/>
      <c r="AJ23" s="238"/>
      <c r="AK23" s="232" t="s">
        <v>195</v>
      </c>
      <c r="AL23" s="232"/>
      <c r="AM23" s="232"/>
      <c r="AN23" s="232"/>
      <c r="AO23" s="233"/>
      <c r="AP23" s="268">
        <f>+企業情報シート!AP29</f>
        <v>0</v>
      </c>
      <c r="AQ23" s="269"/>
      <c r="AR23" s="269"/>
      <c r="AS23" s="269"/>
      <c r="AT23" s="269"/>
      <c r="AU23" s="269"/>
      <c r="AV23" s="269"/>
      <c r="AW23" s="269"/>
      <c r="AX23" s="269"/>
      <c r="AY23" s="269"/>
      <c r="AZ23" s="269"/>
      <c r="BA23" s="270"/>
    </row>
    <row r="24" spans="2:60" ht="82.5" customHeight="1" x14ac:dyDescent="0.15">
      <c r="B24" s="288" t="s">
        <v>13</v>
      </c>
      <c r="C24" s="289"/>
      <c r="D24" s="289"/>
      <c r="E24" s="289"/>
      <c r="F24" s="289"/>
      <c r="G24" s="290"/>
      <c r="H24" s="458" t="s">
        <v>310</v>
      </c>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60"/>
    </row>
    <row r="25" spans="2:60" ht="82.5" customHeight="1" x14ac:dyDescent="0.15">
      <c r="B25" s="291"/>
      <c r="C25" s="292"/>
      <c r="D25" s="292"/>
      <c r="E25" s="292"/>
      <c r="F25" s="292"/>
      <c r="G25" s="293"/>
      <c r="H25" s="461"/>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3"/>
    </row>
    <row r="26" spans="2:60" ht="12.75" customHeight="1" thickBot="1" x14ac:dyDescent="0.2">
      <c r="B26" s="614" t="s">
        <v>10</v>
      </c>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6"/>
    </row>
    <row r="27" spans="2:60" ht="4.5" customHeight="1" x14ac:dyDescent="0.15">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row>
    <row r="28" spans="2:60" ht="6" customHeight="1" x14ac:dyDescent="0.15"/>
    <row r="29" spans="2:60" x14ac:dyDescent="0.15">
      <c r="BC29" s="220"/>
      <c r="BD29" s="220"/>
      <c r="BE29" s="220"/>
      <c r="BG29" s="220"/>
      <c r="BH29" s="220"/>
    </row>
  </sheetData>
  <mergeCells count="59">
    <mergeCell ref="B15:H16"/>
    <mergeCell ref="I15:P16"/>
    <mergeCell ref="Q15:X16"/>
    <mergeCell ref="Y15:BA16"/>
    <mergeCell ref="B11:E12"/>
    <mergeCell ref="F11:N12"/>
    <mergeCell ref="B13:E14"/>
    <mergeCell ref="F13:BA14"/>
    <mergeCell ref="O11:S12"/>
    <mergeCell ref="T11:BA12"/>
    <mergeCell ref="H24:BA25"/>
    <mergeCell ref="B26:BA26"/>
    <mergeCell ref="BC29:BE29"/>
    <mergeCell ref="I17:P18"/>
    <mergeCell ref="Q17:X18"/>
    <mergeCell ref="Y17:AF18"/>
    <mergeCell ref="AG17:AL18"/>
    <mergeCell ref="AM17:BA18"/>
    <mergeCell ref="B22:BA22"/>
    <mergeCell ref="BG29:BH29"/>
    <mergeCell ref="B2:AK3"/>
    <mergeCell ref="AL2:AX3"/>
    <mergeCell ref="AY2:BA3"/>
    <mergeCell ref="B19:H20"/>
    <mergeCell ref="I19:BA20"/>
    <mergeCell ref="AJ21:AQ21"/>
    <mergeCell ref="AR21:BA21"/>
    <mergeCell ref="B23:G23"/>
    <mergeCell ref="H23:R23"/>
    <mergeCell ref="S23:X23"/>
    <mergeCell ref="Y23:AJ23"/>
    <mergeCell ref="AK23:AO23"/>
    <mergeCell ref="AP23:BA23"/>
    <mergeCell ref="B17:H18"/>
    <mergeCell ref="B24:G25"/>
    <mergeCell ref="B5:E6"/>
    <mergeCell ref="B7:E7"/>
    <mergeCell ref="AF10:BA10"/>
    <mergeCell ref="B8:E9"/>
    <mergeCell ref="F8:S9"/>
    <mergeCell ref="T8:X9"/>
    <mergeCell ref="Y8:AA9"/>
    <mergeCell ref="AB8:AB9"/>
    <mergeCell ref="AC8:AF9"/>
    <mergeCell ref="AG8:AJ9"/>
    <mergeCell ref="AK8:AL9"/>
    <mergeCell ref="AM8:AP9"/>
    <mergeCell ref="AQ8:BA9"/>
    <mergeCell ref="B10:E10"/>
    <mergeCell ref="F10:AB10"/>
    <mergeCell ref="AC10:AE10"/>
    <mergeCell ref="G7:L7"/>
    <mergeCell ref="M7:O7"/>
    <mergeCell ref="P7:BA7"/>
    <mergeCell ref="F5:AB6"/>
    <mergeCell ref="AH5:AN5"/>
    <mergeCell ref="AU5:BA5"/>
    <mergeCell ref="AC6:AG6"/>
    <mergeCell ref="AH6:BA6"/>
  </mergeCells>
  <phoneticPr fontId="1"/>
  <pageMargins left="0.55000000000000004" right="0.1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企業情報シート</vt:lpstr>
      <vt:lpstr>ヒアリングシート</vt:lpstr>
      <vt:lpstr>企業情報シート記入例</vt:lpstr>
      <vt:lpstr>ヒアリングシート記入例</vt:lpstr>
      <vt:lpstr>市町村・障がい者支援団体</vt:lpstr>
      <vt:lpstr>ヒアリングシート!Print_Area</vt:lpstr>
      <vt:lpstr>ヒアリングシート記入例!Print_Area</vt:lpstr>
      <vt:lpstr>企業情報シート!Print_Area</vt:lpstr>
      <vt:lpstr>企業情報シート記入例!Print_Area</vt:lpstr>
      <vt:lpstr>市町村・障がい者支援団体!Print_Area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2016-03-07T10:54:57Z</dcterms:created>
  <dcterms:modified xsi:type="dcterms:W3CDTF">2019-10-16T07:39:06Z</dcterms:modified>
</cp:coreProperties>
</file>